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70" documentId="8_{2DA238C5-0EB0-4913-860B-787697590EA4}" xr6:coauthVersionLast="47" xr6:coauthVersionMax="47" xr10:uidLastSave="{6FEC5136-4903-4E5A-BD7D-D10C68389167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36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4" i="8" l="1"/>
  <c r="N224" i="8"/>
  <c r="O65" i="8"/>
  <c r="N65" i="8"/>
  <c r="O159" i="6"/>
  <c r="N159" i="6"/>
  <c r="O148" i="8"/>
  <c r="O147" i="8"/>
  <c r="N37" i="6"/>
  <c r="O36" i="6"/>
  <c r="O35" i="6"/>
  <c r="O34" i="6"/>
  <c r="O33" i="6"/>
  <c r="O32" i="6"/>
  <c r="O31" i="6"/>
  <c r="O30" i="6"/>
  <c r="O28" i="6"/>
  <c r="O29" i="6"/>
  <c r="O27" i="6"/>
  <c r="O26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O143" i="8" l="1"/>
  <c r="O133" i="8"/>
  <c r="O132" i="8"/>
  <c r="O131" i="8"/>
  <c r="O130" i="8"/>
  <c r="O146" i="8"/>
  <c r="O145" i="8"/>
  <c r="O141" i="8"/>
  <c r="O139" i="8"/>
  <c r="O122" i="8"/>
  <c r="O119" i="8"/>
  <c r="O144" i="8"/>
  <c r="O112" i="8"/>
  <c r="O129" i="8"/>
  <c r="O124" i="8"/>
  <c r="O126" i="8"/>
  <c r="O105" i="8"/>
  <c r="O118" i="8"/>
  <c r="O137" i="8"/>
  <c r="O123" i="8"/>
  <c r="O125" i="8"/>
  <c r="O138" i="8"/>
  <c r="O135" i="8"/>
  <c r="O128" i="8"/>
  <c r="O111" i="8"/>
  <c r="O134" i="8"/>
  <c r="O114" i="8"/>
  <c r="O104" i="8"/>
  <c r="O100" i="8"/>
  <c r="O127" i="8"/>
  <c r="O106" i="8"/>
  <c r="O142" i="8"/>
  <c r="O108" i="8"/>
  <c r="O107" i="8"/>
  <c r="O83" i="8"/>
  <c r="O95" i="8"/>
  <c r="O116" i="8"/>
  <c r="O99" i="8"/>
  <c r="O110" i="8"/>
  <c r="O96" i="8"/>
  <c r="O97" i="8"/>
  <c r="O115" i="8"/>
  <c r="O136" i="8"/>
  <c r="O140" i="8"/>
  <c r="O109" i="8"/>
  <c r="O113" i="8"/>
  <c r="O121" i="8"/>
  <c r="O120" i="8"/>
  <c r="O86" i="8"/>
  <c r="O92" i="8"/>
  <c r="O117" i="8"/>
  <c r="O103" i="8"/>
  <c r="O91" i="8"/>
  <c r="O101" i="8"/>
  <c r="O88" i="8"/>
  <c r="O93" i="8"/>
  <c r="O94" i="8"/>
  <c r="O82" i="8"/>
  <c r="O90" i="8"/>
  <c r="O98" i="8"/>
  <c r="O78" i="8"/>
  <c r="O76" i="8"/>
  <c r="O87" i="8"/>
  <c r="O89" i="8"/>
  <c r="O102" i="8"/>
  <c r="O80" i="8"/>
  <c r="O84" i="8"/>
  <c r="O81" i="8"/>
  <c r="O85" i="8"/>
  <c r="O79" i="8"/>
  <c r="O74" i="8"/>
  <c r="O77" i="8"/>
  <c r="O75" i="8"/>
  <c r="O73" i="8"/>
  <c r="O72" i="8"/>
  <c r="O71" i="8"/>
  <c r="O47" i="8"/>
  <c r="O48" i="8"/>
  <c r="O44" i="8"/>
  <c r="O43" i="8"/>
  <c r="O41" i="8"/>
  <c r="O42" i="8"/>
  <c r="O26" i="8"/>
  <c r="O45" i="8"/>
  <c r="O46" i="8"/>
  <c r="O35" i="8"/>
  <c r="O36" i="8"/>
  <c r="O40" i="8"/>
  <c r="O39" i="8"/>
  <c r="O24" i="8"/>
  <c r="O38" i="8"/>
  <c r="O34" i="8"/>
  <c r="O33" i="8"/>
  <c r="O32" i="8"/>
  <c r="O31" i="8"/>
  <c r="O25" i="8"/>
  <c r="O29" i="8"/>
  <c r="O30" i="8"/>
  <c r="O37" i="8"/>
  <c r="O27" i="8"/>
  <c r="O21" i="8"/>
  <c r="O28" i="8"/>
  <c r="O14" i="8"/>
  <c r="O18" i="8"/>
  <c r="O22" i="8"/>
  <c r="O23" i="8"/>
  <c r="O20" i="8"/>
  <c r="O19" i="8"/>
  <c r="O17" i="8"/>
  <c r="O15" i="8"/>
  <c r="O16" i="8"/>
  <c r="O13" i="8"/>
  <c r="O12" i="8"/>
  <c r="O11" i="8"/>
  <c r="O10" i="8"/>
  <c r="O9" i="8"/>
  <c r="O112" i="6"/>
  <c r="O111" i="6"/>
  <c r="O100" i="6"/>
  <c r="O110" i="6"/>
  <c r="O109" i="6"/>
  <c r="O108" i="6"/>
  <c r="O99" i="6"/>
  <c r="O107" i="6"/>
  <c r="O96" i="6"/>
  <c r="O86" i="6"/>
  <c r="O106" i="6"/>
  <c r="O95" i="6"/>
  <c r="O84" i="6"/>
  <c r="O104" i="6"/>
  <c r="O102" i="6"/>
  <c r="O98" i="6"/>
  <c r="O97" i="6"/>
  <c r="O85" i="6"/>
  <c r="O103" i="6"/>
  <c r="O89" i="6"/>
  <c r="O105" i="6"/>
  <c r="O80" i="6"/>
  <c r="O87" i="6"/>
  <c r="O90" i="6"/>
  <c r="O91" i="6"/>
  <c r="O94" i="6"/>
  <c r="O83" i="6"/>
  <c r="O93" i="6"/>
  <c r="O101" i="6"/>
  <c r="O79" i="6"/>
  <c r="O92" i="6"/>
  <c r="O75" i="6"/>
  <c r="O62" i="6"/>
  <c r="O88" i="6"/>
  <c r="O67" i="6"/>
  <c r="O78" i="6"/>
  <c r="O76" i="6"/>
  <c r="O65" i="6"/>
  <c r="O74" i="6"/>
  <c r="O69" i="6"/>
  <c r="O81" i="6"/>
  <c r="O64" i="6"/>
  <c r="O70" i="6"/>
  <c r="O59" i="6"/>
  <c r="O71" i="6"/>
  <c r="O82" i="6"/>
  <c r="O55" i="6"/>
  <c r="O77" i="6"/>
  <c r="O68" i="6"/>
  <c r="O72" i="6"/>
  <c r="O73" i="6"/>
  <c r="O66" i="6"/>
  <c r="O63" i="6"/>
  <c r="O58" i="6"/>
  <c r="O60" i="6"/>
  <c r="O57" i="6"/>
  <c r="O53" i="6"/>
  <c r="O56" i="6"/>
  <c r="O61" i="6"/>
  <c r="O54" i="6"/>
  <c r="O52" i="6"/>
  <c r="O50" i="6"/>
  <c r="O51" i="6"/>
  <c r="O49" i="6"/>
  <c r="N8" i="6"/>
  <c r="N20" i="6" l="1"/>
  <c r="N19" i="6"/>
  <c r="N17" i="6"/>
  <c r="N16" i="6"/>
  <c r="N14" i="6"/>
  <c r="N18" i="6"/>
  <c r="P91" i="6"/>
  <c r="P141" i="8"/>
  <c r="P148" i="8" l="1"/>
  <c r="P129" i="8"/>
  <c r="P73" i="8"/>
  <c r="P106" i="8"/>
  <c r="P76" i="8"/>
  <c r="P80" i="8"/>
  <c r="P145" i="8"/>
  <c r="P88" i="8"/>
  <c r="P87" i="8"/>
  <c r="P85" i="8"/>
  <c r="P147" i="8"/>
  <c r="P72" i="8"/>
  <c r="P138" i="8"/>
  <c r="P126" i="8"/>
  <c r="P142" i="8"/>
  <c r="P94" i="8"/>
  <c r="P75" i="8"/>
  <c r="P144" i="8"/>
  <c r="P114" i="8"/>
  <c r="P146" i="8"/>
  <c r="P119" i="8"/>
  <c r="P105" i="8"/>
  <c r="P101" i="8"/>
  <c r="P86" i="8"/>
  <c r="P143" i="8"/>
  <c r="P89" i="8"/>
  <c r="P74" i="8"/>
  <c r="P116" i="8"/>
  <c r="P117" i="8"/>
  <c r="P77" i="8"/>
  <c r="P92" i="8"/>
  <c r="P102" i="8"/>
  <c r="P130" i="8"/>
  <c r="P81" i="8"/>
  <c r="P90" i="8"/>
  <c r="P78" i="8"/>
  <c r="P139" i="8"/>
  <c r="P71" i="8"/>
  <c r="P136" i="8"/>
  <c r="P135" i="8"/>
  <c r="P134" i="8"/>
  <c r="P133" i="8"/>
  <c r="P120" i="8"/>
  <c r="P107" i="8"/>
  <c r="P82" i="8"/>
  <c r="P127" i="8"/>
  <c r="P137" i="8"/>
  <c r="P124" i="8"/>
  <c r="P123" i="8"/>
  <c r="P122" i="8"/>
  <c r="P121" i="8"/>
  <c r="P108" i="8"/>
  <c r="P95" i="8"/>
  <c r="P115" i="8"/>
  <c r="P125" i="8"/>
  <c r="P112" i="8"/>
  <c r="P111" i="8"/>
  <c r="P110" i="8"/>
  <c r="P109" i="8"/>
  <c r="P96" i="8"/>
  <c r="P83" i="8"/>
  <c r="P140" i="8"/>
  <c r="P103" i="8"/>
  <c r="P113" i="8"/>
  <c r="P100" i="8"/>
  <c r="P99" i="8"/>
  <c r="P98" i="8"/>
  <c r="P97" i="8"/>
  <c r="P84" i="8"/>
  <c r="P128" i="8"/>
  <c r="P91" i="8"/>
  <c r="P104" i="8"/>
  <c r="P79" i="8"/>
  <c r="P132" i="8"/>
  <c r="P131" i="8"/>
  <c r="P118" i="8"/>
  <c r="P93" i="8"/>
  <c r="P98" i="6"/>
  <c r="P107" i="6"/>
  <c r="P57" i="6"/>
  <c r="P94" i="6"/>
  <c r="P102" i="6"/>
  <c r="P49" i="6"/>
  <c r="P78" i="6"/>
  <c r="P82" i="6"/>
  <c r="P111" i="6"/>
  <c r="P75" i="6"/>
  <c r="P62" i="6"/>
  <c r="P74" i="6"/>
  <c r="P95" i="6"/>
  <c r="P59" i="6"/>
  <c r="P104" i="6"/>
  <c r="P66" i="6"/>
  <c r="P79" i="6"/>
  <c r="P80" i="6"/>
  <c r="P88" i="6"/>
  <c r="P81" i="6"/>
  <c r="P99" i="6"/>
  <c r="P50" i="6"/>
  <c r="P72" i="6"/>
  <c r="P73" i="6"/>
  <c r="P109" i="6"/>
  <c r="P93" i="6"/>
  <c r="P77" i="6"/>
  <c r="P61" i="6"/>
  <c r="P108" i="6"/>
  <c r="P92" i="6"/>
  <c r="P76" i="6"/>
  <c r="P60" i="6"/>
  <c r="P101" i="6"/>
  <c r="P85" i="6"/>
  <c r="P69" i="6"/>
  <c r="P53" i="6"/>
  <c r="P100" i="6"/>
  <c r="P84" i="6"/>
  <c r="P68" i="6"/>
  <c r="P52" i="6"/>
  <c r="P90" i="6"/>
  <c r="P83" i="6"/>
  <c r="P103" i="6"/>
  <c r="P86" i="6"/>
  <c r="P105" i="6"/>
  <c r="P87" i="6"/>
  <c r="P112" i="6"/>
  <c r="P70" i="6"/>
  <c r="P97" i="6"/>
  <c r="P71" i="6"/>
  <c r="P96" i="6"/>
  <c r="P54" i="6"/>
  <c r="P89" i="6"/>
  <c r="P55" i="6"/>
  <c r="P58" i="6"/>
  <c r="P63" i="6"/>
  <c r="P64" i="6"/>
  <c r="P51" i="6"/>
  <c r="P106" i="6"/>
  <c r="P56" i="6"/>
  <c r="P65" i="6"/>
  <c r="P110" i="6"/>
  <c r="P67" i="6"/>
  <c r="P224" i="8" l="1"/>
  <c r="P159" i="6"/>
  <c r="O25" i="6"/>
  <c r="O37" i="6" s="1"/>
  <c r="P25" i="6" l="1"/>
  <c r="P29" i="6" l="1"/>
  <c r="P35" i="6"/>
  <c r="P28" i="6"/>
  <c r="P32" i="6"/>
  <c r="P26" i="6"/>
  <c r="P27" i="6"/>
  <c r="P30" i="6"/>
  <c r="P31" i="6"/>
  <c r="P33" i="6"/>
  <c r="P34" i="6"/>
  <c r="P36" i="6"/>
  <c r="P27" i="8"/>
  <c r="P29" i="8"/>
  <c r="P46" i="8"/>
  <c r="P13" i="8"/>
  <c r="P31" i="8"/>
  <c r="P20" i="8"/>
  <c r="P33" i="8"/>
  <c r="P34" i="8"/>
  <c r="P14" i="8"/>
  <c r="P48" i="8"/>
  <c r="P26" i="8"/>
  <c r="P43" i="8"/>
  <c r="P45" i="8"/>
  <c r="P11" i="8"/>
  <c r="P28" i="8"/>
  <c r="P41" i="8"/>
  <c r="P42" i="8"/>
  <c r="P21" i="8"/>
  <c r="P36" i="8"/>
  <c r="P25" i="8"/>
  <c r="P18" i="8"/>
  <c r="P10" i="8"/>
  <c r="P19" i="8"/>
  <c r="P24" i="8"/>
  <c r="P47" i="8"/>
  <c r="P38" i="8"/>
  <c r="P15" i="8"/>
  <c r="P17" i="8"/>
  <c r="P35" i="8"/>
  <c r="P39" i="8"/>
  <c r="P16" i="8"/>
  <c r="P32" i="8"/>
  <c r="P30" i="8"/>
  <c r="P12" i="8"/>
  <c r="P40" i="8"/>
  <c r="P44" i="8"/>
  <c r="P23" i="8"/>
  <c r="P22" i="8"/>
  <c r="P37" i="8"/>
  <c r="P9" i="8"/>
  <c r="P65" i="8" l="1"/>
  <c r="P37" i="6"/>
</calcChain>
</file>

<file path=xl/sharedStrings.xml><?xml version="1.0" encoding="utf-8"?>
<sst xmlns="http://schemas.openxmlformats.org/spreadsheetml/2006/main" count="42396" uniqueCount="1721">
  <si>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</si>
  <si>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</si>
  <si>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</si>
  <si>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</si>
  <si>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</si>
  <si>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</si>
  <si>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</si>
  <si>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</si>
  <si>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</si>
  <si>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</si>
  <si>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</si>
  <si>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</si>
  <si>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</si>
  <si>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</si>
  <si>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</si>
  <si>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</si>
  <si>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</si>
  <si>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</si>
  <si>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</si>
  <si>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</si>
  <si>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</si>
  <si>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</si>
  <si>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</si>
  <si>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</si>
  <si>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</si>
  <si>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</si>
  <si>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</si>
  <si>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</si>
  <si>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</si>
  <si>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</si>
  <si>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</si>
  <si>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</si>
  <si>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</si>
  <si>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</si>
  <si>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</si>
  <si>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</si>
  <si>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</si>
  <si>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</si>
  <si>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</si>
  <si>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</si>
  <si>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</si>
  <si>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</si>
  <si>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</si>
  <si>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</si>
  <si>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</si>
  <si>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</si>
  <si>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</si>
  <si>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</si>
  <si>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</si>
  <si>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</si>
  <si>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</si>
  <si>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</si>
  <si>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</si>
  <si>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</si>
  <si>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</si>
  <si>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</si>
  <si>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</si>
  <si>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</si>
  <si>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</si>
  <si>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</si>
  <si>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</si>
  <si>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</si>
  <si>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</si>
  <si>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</si>
  <si>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</si>
  <si>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</si>
  <si>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</si>
  <si>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</si>
  <si>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</si>
  <si>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</si>
  <si>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</si>
  <si>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</si>
  <si>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</si>
  <si>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</si>
  <si>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</si>
  <si>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</si>
  <si>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</si>
  <si>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</si>
  <si>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</si>
  <si>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</si>
  <si>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</si>
  <si>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</si>
  <si>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</si>
  <si>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</si>
  <si>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</si>
  <si>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</si>
  <si>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</si>
  <si>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</si>
  <si>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</si>
  <si>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</si>
  <si>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</si>
  <si>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</si>
  <si>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</si>
  <si>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</si>
  <si>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</si>
  <si>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</si>
  <si>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</si>
  <si>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</si>
  <si>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</si>
  <si>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</si>
  <si>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</si>
  <si>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</si>
  <si>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</si>
  <si>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</si>
  <si>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</si>
  <si>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</si>
  <si>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</si>
  <si>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</si>
  <si>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</si>
  <si>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</si>
  <si>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</si>
  <si>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</si>
  <si>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</si>
  <si>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</si>
  <si>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</si>
  <si>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</si>
  <si>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</si>
  <si>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</si>
  <si>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</si>
  <si>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</si>
  <si>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</si>
  <si>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</si>
  <si>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</si>
  <si>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</si>
  <si>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</si>
  <si>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</si>
  <si>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</si>
  <si>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</si>
  <si>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</si>
  <si>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</si>
  <si>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</si>
  <si>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</si>
  <si>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</si>
  <si>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</si>
  <si>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</si>
  <si>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</si>
  <si>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</si>
  <si>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</si>
  <si>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</si>
  <si>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</si>
  <si>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</si>
  <si>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</si>
  <si>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</si>
  <si>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</si>
  <si>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</si>
  <si>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</si>
  <si>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</si>
  <si>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</si>
  <si>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</si>
  <si>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</si>
  <si>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</si>
  <si>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</si>
  <si>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</si>
  <si>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</si>
  <si>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</si>
  <si>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</si>
  <si>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</si>
  <si>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</si>
  <si>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</si>
  <si>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</si>
  <si>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</si>
  <si>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</si>
  <si>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</si>
  <si>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</si>
  <si>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</si>
  <si>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</si>
  <si>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</si>
  <si>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</si>
  <si>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</si>
  <si>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</si>
  <si>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</si>
  <si>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</si>
  <si>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</si>
  <si>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</si>
  <si>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</si>
  <si>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</si>
  <si>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</si>
  <si>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</si>
  <si>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</si>
  <si>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</si>
  <si>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</si>
  <si>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</si>
  <si>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</si>
  <si>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</si>
  <si>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</si>
  <si>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</si>
  <si>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</si>
  <si>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</si>
  <si>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</si>
  <si>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</si>
  <si>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</si>
  <si>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</si>
  <si>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</si>
  <si>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</si>
  <si>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</si>
  <si>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</si>
  <si>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</si>
  <si>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</si>
  <si>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</si>
  <si>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</si>
  <si>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</si>
  <si>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</si>
  <si>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</si>
  <si>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</si>
  <si>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</si>
  <si>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</si>
  <si>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</si>
  <si>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</si>
  <si>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</si>
  <si>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</si>
  <si>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</si>
  <si>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</si>
  <si>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</si>
  <si>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</si>
  <si>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</si>
  <si>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</si>
  <si>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</si>
  <si>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</si>
  <si>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</si>
  <si>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</si>
  <si>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</si>
  <si>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</si>
  <si>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</si>
  <si>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</si>
  <si>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</si>
  <si>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</si>
  <si>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</si>
  <si>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</si>
  <si>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</si>
  <si>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</si>
  <si>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</si>
  <si>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</si>
  <si>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</si>
  <si>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</si>
  <si>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</si>
  <si>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</si>
  <si>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</si>
  <si>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</si>
  <si>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</si>
  <si>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</si>
  <si>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</si>
  <si>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</si>
  <si>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</si>
  <si>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</si>
  <si>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</si>
  <si>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</si>
  <si>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</si>
  <si>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</si>
  <si>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</si>
  <si>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</si>
  <si>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</si>
  <si>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</si>
  <si>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</si>
  <si>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</si>
  <si>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</si>
  <si>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</si>
  <si>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</si>
  <si>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</si>
  <si>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</si>
  <si>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</si>
  <si>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</si>
  <si>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</si>
  <si>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</si>
  <si>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</si>
  <si>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</si>
  <si>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</si>
  <si>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</si>
  <si>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</si>
  <si>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</si>
  <si>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</si>
  <si>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</si>
  <si>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</si>
  <si>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</si>
  <si>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</si>
  <si>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</si>
  <si>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</si>
  <si>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</si>
  <si>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</si>
  <si>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</si>
  <si>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</si>
  <si>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</si>
  <si>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</si>
  <si>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</si>
  <si>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</si>
  <si>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</si>
  <si>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</si>
  <si>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</si>
  <si>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</si>
  <si>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</si>
  <si>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</si>
  <si>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</si>
  <si>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</si>
  <si>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</si>
  <si>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</si>
  <si>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</si>
  <si>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</si>
  <si>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</si>
  <si>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</si>
  <si>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</si>
  <si>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</si>
  <si>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</si>
  <si>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</si>
  <si>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</si>
  <si>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</si>
  <si>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</si>
  <si>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</si>
  <si>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</si>
  <si>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</si>
  <si>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</si>
  <si>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</si>
  <si>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</si>
  <si>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</si>
  <si>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</si>
  <si>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</si>
  <si>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</si>
  <si>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</si>
  <si>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</si>
  <si>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</si>
  <si>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</si>
  <si>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</si>
  <si>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</si>
  <si>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</si>
  <si>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</si>
  <si>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</si>
  <si>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</si>
  <si>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</si>
  <si>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</si>
  <si>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</si>
  <si>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</si>
  <si>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</si>
  <si>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</si>
  <si>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</si>
  <si>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</si>
  <si>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</si>
  <si>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</si>
  <si>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</si>
  <si>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</si>
  <si>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</si>
  <si>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</si>
  <si>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</si>
  <si>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</si>
  <si>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</si>
  <si>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</si>
  <si>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</si>
  <si>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</si>
  <si>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</si>
  <si>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</si>
  <si>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</si>
  <si>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</si>
  <si>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</si>
  <si>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</si>
  <si>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</si>
  <si>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</si>
  <si>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</si>
  <si>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</si>
  <si>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</si>
  <si>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</si>
  <si>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</si>
  <si>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</si>
  <si>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</si>
  <si>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</si>
  <si>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</si>
  <si>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</si>
  <si>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</si>
  <si>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</si>
  <si>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</si>
  <si>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</si>
  <si>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</si>
  <si>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</si>
  <si>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</si>
  <si>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</si>
  <si>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</si>
  <si>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</si>
  <si>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</si>
  <si>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</si>
  <si>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</si>
  <si>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</si>
  <si>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</si>
  <si>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</si>
  <si>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</si>
  <si>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</si>
  <si>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</si>
  <si>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</si>
  <si>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</si>
  <si>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</si>
  <si>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</si>
  <si>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</si>
  <si>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</si>
  <si>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</si>
  <si>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</si>
  <si>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</si>
  <si>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</si>
  <si>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</si>
  <si>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</si>
  <si>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</si>
  <si>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</si>
  <si>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</si>
  <si>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</si>
  <si>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</si>
  <si>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</si>
  <si>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</si>
  <si>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</si>
  <si>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</si>
  <si>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</si>
  <si>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</si>
  <si>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</si>
  <si>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</si>
  <si>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</si>
  <si>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</si>
  <si>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</si>
  <si>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</si>
  <si>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</si>
  <si>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</si>
  <si>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</si>
  <si>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</si>
  <si>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</si>
  <si>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</si>
  <si>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</si>
  <si>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</si>
  <si>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</si>
  <si>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</si>
  <si>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</si>
  <si>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</si>
  <si>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</si>
  <si>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</si>
  <si>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</si>
  <si>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</si>
  <si>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</si>
  <si>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</si>
  <si>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</si>
  <si>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</si>
  <si>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</si>
  <si>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</si>
  <si>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</si>
  <si>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</si>
  <si>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</si>
  <si>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</si>
  <si>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</si>
  <si>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</si>
  <si>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</si>
  <si>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</si>
  <si>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</si>
  <si>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</si>
  <si>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</si>
  <si>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</si>
  <si>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</si>
  <si>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</si>
  <si>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</si>
  <si>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</si>
  <si>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</si>
  <si>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</si>
  <si>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</si>
  <si>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</si>
  <si>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</si>
  <si>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</si>
  <si>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</si>
  <si>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</si>
  <si>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</si>
  <si>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</si>
  <si>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</si>
  <si>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</si>
  <si>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</si>
  <si>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</si>
  <si>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</si>
  <si>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</si>
  <si>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</si>
  <si>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</si>
  <si>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</si>
  <si>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</si>
  <si>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</si>
  <si>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</si>
  <si>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</si>
  <si>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</si>
  <si>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</si>
  <si>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</si>
  <si>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</si>
  <si>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</si>
  <si>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</si>
  <si>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</si>
  <si>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</si>
  <si>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</si>
  <si>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</si>
  <si>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</si>
  <si>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</si>
  <si>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</si>
  <si>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</si>
  <si>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</si>
  <si>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</si>
  <si>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</si>
  <si>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</si>
  <si>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</si>
  <si>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</si>
  <si>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</si>
  <si>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</si>
  <si>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</si>
  <si>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</si>
  <si>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</si>
  <si>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</si>
  <si>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</si>
  <si>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</si>
  <si>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</si>
  <si>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</si>
  <si>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</si>
  <si>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</si>
  <si>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</si>
  <si>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</si>
  <si>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</si>
  <si>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</si>
  <si>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</si>
  <si>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</si>
  <si>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</si>
  <si>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</si>
  <si>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</si>
  <si>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</si>
  <si>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</si>
  <si>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</si>
  <si>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</si>
  <si>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</si>
  <si>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</si>
  <si>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</si>
  <si>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</si>
  <si>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</si>
  <si>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</si>
  <si>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</si>
  <si>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</si>
  <si>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</si>
  <si>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</si>
  <si>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</si>
  <si>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</si>
  <si>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</si>
  <si>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</si>
  <si>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</si>
  <si>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</si>
  <si>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</si>
  <si>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</si>
  <si>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</si>
  <si>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</si>
  <si>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</si>
  <si>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</si>
  <si>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</si>
  <si>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</si>
  <si>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</si>
  <si>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</si>
  <si>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</si>
  <si>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</si>
  <si>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</si>
  <si>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</si>
  <si>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</si>
  <si>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</si>
  <si>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</si>
  <si>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</si>
  <si>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</si>
  <si>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</si>
  <si>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</si>
  <si>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</si>
  <si>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</si>
  <si>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</si>
  <si>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</si>
  <si>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</si>
  <si>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</si>
  <si>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</si>
  <si>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</si>
  <si>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</si>
  <si>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</si>
  <si>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</si>
  <si>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</si>
  <si>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</si>
  <si>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</si>
  <si>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</si>
  <si>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</si>
  <si>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</si>
  <si>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</si>
  <si>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</si>
  <si>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</si>
  <si>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</si>
  <si>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</si>
  <si>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</si>
  <si>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</si>
  <si>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</si>
  <si>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</si>
  <si>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</si>
  <si>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</si>
  <si>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</si>
  <si>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</si>
  <si>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</si>
  <si>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</si>
  <si>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</si>
  <si>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</si>
  <si>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</si>
  <si>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</si>
  <si>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</si>
  <si>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</si>
  <si>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</si>
  <si>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</si>
  <si>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</si>
  <si>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</si>
  <si>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</si>
  <si>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</si>
  <si>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</si>
  <si>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</si>
  <si>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</si>
  <si>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</si>
  <si>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</si>
  <si>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</si>
  <si>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</si>
  <si>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</si>
  <si>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</si>
  <si>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</si>
  <si>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</si>
  <si>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</si>
  <si>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</si>
  <si>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</si>
  <si>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</si>
  <si>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</si>
  <si>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</si>
  <si>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</si>
  <si>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</si>
  <si>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</si>
  <si>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</si>
  <si>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</si>
  <si>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</si>
  <si>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</si>
  <si>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</si>
  <si>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</si>
  <si>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</si>
  <si>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</si>
  <si>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</si>
  <si>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</si>
  <si>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</si>
  <si>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</si>
  <si>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</si>
  <si>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</si>
  <si>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</si>
  <si>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</si>
  <si>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</si>
  <si>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</si>
  <si>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</si>
  <si>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</si>
  <si>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</si>
  <si>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</si>
  <si>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</si>
  <si>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</si>
  <si>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</si>
  <si>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</si>
  <si>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</si>
  <si>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</si>
  <si>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</si>
  <si>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</si>
  <si>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</si>
  <si>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</si>
  <si>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</si>
  <si>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</si>
  <si>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</si>
  <si>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</si>
  <si>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</si>
  <si>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</si>
  <si>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</si>
  <si>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</si>
  <si>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</si>
  <si>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</si>
  <si>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</si>
  <si>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</si>
  <si>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</si>
  <si>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</si>
  <si>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</si>
  <si>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</si>
  <si>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</si>
  <si>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</si>
  <si>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</si>
  <si>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</si>
  <si>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</si>
  <si>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</si>
  <si>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</si>
  <si>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</si>
  <si>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</si>
  <si>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</si>
  <si>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</si>
  <si>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</si>
  <si>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</si>
  <si>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</si>
  <si>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</si>
  <si>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</si>
  <si>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</si>
  <si>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</si>
  <si>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</si>
  <si>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</si>
  <si>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</si>
  <si>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</si>
  <si>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</si>
  <si>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</si>
  <si>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</si>
  <si>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</si>
  <si>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</si>
  <si>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</si>
  <si>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</si>
  <si>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</si>
  <si>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</si>
  <si>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</si>
  <si>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</si>
  <si>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</si>
  <si>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</si>
  <si>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</si>
  <si>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</si>
  <si>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</si>
  <si>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</si>
  <si>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</si>
  <si>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</si>
  <si>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</si>
  <si>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</si>
  <si>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</si>
  <si>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</si>
  <si>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</si>
  <si>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</si>
  <si>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</si>
  <si>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</si>
  <si>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</si>
  <si>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</si>
  <si>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</si>
  <si>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</si>
  <si>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</si>
  <si>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</si>
  <si>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</si>
  <si>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</si>
  <si>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</si>
  <si>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</si>
  <si>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</si>
  <si>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</si>
  <si>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</si>
  <si>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</si>
  <si>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</si>
  <si>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</si>
  <si>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</si>
  <si>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</si>
  <si>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</si>
  <si>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</si>
  <si>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</si>
  <si>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</si>
  <si>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</si>
  <si>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</si>
  <si>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</si>
  <si>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</si>
  <si>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</si>
  <si>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</si>
  <si>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</si>
  <si>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</si>
  <si>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</si>
  <si>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</si>
  <si>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</si>
  <si>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</si>
  <si>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</si>
  <si>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</si>
  <si>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</si>
  <si>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</si>
  <si>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</si>
  <si>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</si>
  <si>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</si>
  <si>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</si>
  <si>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</si>
  <si>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</si>
  <si>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</si>
  <si>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</si>
  <si>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</si>
  <si>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</si>
  <si>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</si>
  <si>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</si>
  <si>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</si>
  <si>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</si>
  <si>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</si>
  <si>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</si>
  <si>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</si>
  <si>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</si>
  <si>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</si>
  <si>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</si>
  <si>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</si>
  <si>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</si>
  <si>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</si>
  <si>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</si>
  <si>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</si>
  <si>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</si>
  <si>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</si>
  <si>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</si>
  <si>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</si>
  <si>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</si>
  <si>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</si>
  <si>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</si>
  <si>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</si>
  <si>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</si>
  <si>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</si>
  <si>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</si>
  <si>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</si>
  <si>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</si>
  <si>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</si>
  <si>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</si>
  <si>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</si>
  <si>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</si>
  <si>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</si>
  <si>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</si>
  <si>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</si>
  <si>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</si>
  <si>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</si>
  <si>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</si>
  <si>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</si>
  <si>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</si>
  <si>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</si>
  <si>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</si>
  <si>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</si>
  <si>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</si>
  <si>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</si>
  <si>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</si>
  <si>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</si>
  <si>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</si>
  <si>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</si>
  <si>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</si>
  <si>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</si>
  <si>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</si>
  <si>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</si>
  <si>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</si>
  <si>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</si>
  <si>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</si>
  <si>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</si>
  <si>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</si>
  <si>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</si>
  <si>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</si>
  <si>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</si>
  <si>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</si>
  <si>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</si>
  <si>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</si>
  <si>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</si>
  <si>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</si>
  <si>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</si>
  <si>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</si>
  <si>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</si>
  <si>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</si>
  <si>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</si>
  <si>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</si>
  <si>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</si>
  <si>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</si>
  <si>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</si>
  <si>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</si>
  <si>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</si>
  <si>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</si>
  <si>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</si>
  <si>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</si>
  <si>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</si>
  <si>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</si>
  <si>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</si>
  <si>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</si>
  <si>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</si>
  <si>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</si>
  <si>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</si>
  <si>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</si>
  <si>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</si>
  <si>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</si>
  <si>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</si>
  <si>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</si>
  <si>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</si>
  <si>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</si>
  <si>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</si>
  <si>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</si>
  <si>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</si>
  <si>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</si>
  <si>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</si>
  <si>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</si>
  <si>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</si>
  <si>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</si>
  <si>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</si>
  <si>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</si>
  <si>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</si>
  <si>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</si>
  <si>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</si>
  <si>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</si>
  <si>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</si>
  <si>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</si>
  <si>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</si>
  <si>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</si>
  <si>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</si>
  <si>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</si>
  <si>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</si>
  <si>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</si>
  <si>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</si>
  <si>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</si>
  <si>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</si>
  <si>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</si>
  <si>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</si>
  <si>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</si>
  <si>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</si>
  <si>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</si>
  <si>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</si>
  <si>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</si>
  <si>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</si>
  <si>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</si>
  <si>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</si>
  <si>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</si>
  <si>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</si>
  <si>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</si>
  <si>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</si>
  <si>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</si>
  <si>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</si>
  <si>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</si>
  <si>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</si>
  <si>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</si>
  <si>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</si>
  <si>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</si>
  <si>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</si>
  <si>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</si>
  <si>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</si>
  <si>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</si>
  <si>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</si>
  <si>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</si>
  <si>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</si>
  <si>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</si>
  <si>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</si>
  <si>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</si>
  <si>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</si>
  <si>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</si>
  <si>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</si>
  <si>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</si>
  <si>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</si>
  <si>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</si>
  <si>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</si>
  <si>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</si>
  <si>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</si>
  <si>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</si>
  <si>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</si>
  <si>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</si>
  <si>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</si>
  <si>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</si>
  <si>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</si>
  <si>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</si>
  <si>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</si>
  <si>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</si>
  <si>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</si>
  <si>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</si>
  <si>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</si>
  <si>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</si>
  <si>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</si>
  <si>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</si>
  <si>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</si>
  <si>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</si>
  <si>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</si>
  <si>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</si>
  <si>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</si>
  <si>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</si>
  <si>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</si>
  <si>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</si>
  <si>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</si>
  <si>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</si>
  <si>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</si>
  <si>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</si>
  <si>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</si>
  <si>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</si>
  <si>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</si>
  <si>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</si>
  <si>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</si>
  <si>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</si>
  <si>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</si>
  <si>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</si>
  <si>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</si>
  <si>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</si>
  <si>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</si>
  <si>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</si>
  <si>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</si>
  <si>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</si>
  <si>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</si>
  <si>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</si>
  <si>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</si>
  <si>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</si>
  <si>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</si>
  <si>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</si>
  <si>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</si>
  <si>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</si>
  <si>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</si>
  <si>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</si>
  <si>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</si>
  <si>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</si>
  <si>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</si>
  <si>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</si>
  <si>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</si>
  <si>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</si>
  <si>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</si>
  <si>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</si>
  <si>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</si>
  <si>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</si>
  <si>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</si>
  <si>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</si>
  <si>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</si>
  <si>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</si>
  <si>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</si>
  <si>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</si>
  <si>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</si>
  <si>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</si>
  <si>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</si>
  <si>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</si>
  <si>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</si>
  <si>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</si>
  <si>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</si>
  <si>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</si>
  <si>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</si>
  <si>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</si>
  <si>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</si>
  <si>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</si>
  <si>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</si>
  <si>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</si>
  <si>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</si>
  <si>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</si>
  <si>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</si>
  <si>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</si>
  <si>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</si>
  <si>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</si>
  <si>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</si>
  <si>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</si>
  <si>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</si>
  <si>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</si>
  <si>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</si>
  <si>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</si>
  <si>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</si>
  <si>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</si>
  <si>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</si>
  <si>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</si>
  <si>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</si>
  <si>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</si>
  <si>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</si>
  <si>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</si>
  <si>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</si>
  <si>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</si>
  <si>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</si>
  <si>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</si>
  <si>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</si>
  <si>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</si>
  <si>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</si>
  <si>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</si>
  <si>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</si>
  <si>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</si>
  <si>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</si>
  <si>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</si>
  <si>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</si>
  <si>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</si>
  <si>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</si>
  <si>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</si>
  <si>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</si>
  <si>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</si>
  <si>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</si>
  <si>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</si>
  <si>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</si>
  <si>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</si>
  <si>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</si>
  <si>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</si>
  <si>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</si>
  <si>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</si>
  <si>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</si>
  <si>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</si>
  <si>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</si>
  <si>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</si>
  <si>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</si>
  <si>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</si>
  <si>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</si>
  <si>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</si>
  <si>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</si>
  <si>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</si>
  <si>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</si>
  <si>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</si>
  <si>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</si>
  <si>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</si>
  <si>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</si>
  <si>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</si>
  <si>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</si>
  <si>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</si>
  <si>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</si>
  <si>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</si>
  <si>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</si>
  <si>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</si>
  <si>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</si>
  <si>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</si>
  <si>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</si>
  <si>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</si>
  <si>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</si>
  <si>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</si>
  <si>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</si>
  <si>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</si>
  <si>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</si>
  <si>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</si>
  <si>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</si>
  <si>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</si>
  <si>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</si>
  <si>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</si>
  <si>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</si>
  <si>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</si>
  <si>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</si>
  <si>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</si>
  <si>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</si>
  <si>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</si>
  <si>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</si>
  <si>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</si>
  <si>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</si>
  <si>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</si>
  <si>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</si>
  <si>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</si>
  <si>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</si>
  <si>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</si>
  <si>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</si>
  <si>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</si>
  <si>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</si>
  <si>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</si>
  <si>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</si>
  <si>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</si>
  <si>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</si>
  <si>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</si>
  <si>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</si>
  <si>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</si>
  <si>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</si>
  <si>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</si>
  <si>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</si>
  <si>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</si>
  <si>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</si>
  <si>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</si>
  <si>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</si>
  <si>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</si>
  <si>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</si>
  <si>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</si>
  <si>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</si>
  <si>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</si>
  <si>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</si>
  <si>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</si>
  <si>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</si>
  <si>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</si>
  <si>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</si>
  <si>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</si>
  <si>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</si>
  <si>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</si>
  <si>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</si>
  <si>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</si>
  <si>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</si>
  <si>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</si>
  <si>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</si>
  <si>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</si>
  <si>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</si>
  <si>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</si>
  <si>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</si>
  <si>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</si>
  <si>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</si>
  <si>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</si>
  <si>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</si>
  <si>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</si>
  <si>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</si>
  <si>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</si>
  <si>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</si>
  <si>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</si>
  <si>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</si>
  <si>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</si>
  <si>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</si>
  <si>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</si>
  <si>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</si>
  <si>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</si>
  <si>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</si>
  <si>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</si>
  <si>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</si>
  <si>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</si>
  <si>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</si>
  <si>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</si>
  <si>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</si>
  <si>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</si>
  <si>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</si>
  <si>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</si>
  <si>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</si>
  <si>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</si>
  <si>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</si>
  <si>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</si>
  <si>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</si>
  <si>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</si>
  <si>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</si>
  <si>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</si>
  <si>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</si>
  <si>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</si>
  <si>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</si>
  <si>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</si>
  <si>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</si>
  <si>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</si>
  <si>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</si>
  <si>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</si>
  <si>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</si>
  <si>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</si>
  <si>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</si>
  <si>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</si>
  <si>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</si>
  <si>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</si>
  <si>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</si>
  <si>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</si>
  <si>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</si>
  <si>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</si>
  <si>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</si>
  <si>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</si>
  <si>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</si>
  <si>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</si>
  <si>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</si>
  <si>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</si>
  <si>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</si>
  <si>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</si>
  <si>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</si>
  <si>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</si>
  <si>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</si>
  <si>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</si>
  <si>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</si>
  <si>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</si>
  <si>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</si>
  <si>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</si>
  <si>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</si>
  <si>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</si>
  <si>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</si>
  <si>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</si>
  <si>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</si>
  <si>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</si>
  <si>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</si>
  <si>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</si>
  <si>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</si>
  <si>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</si>
  <si>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</si>
  <si>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</si>
  <si>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</si>
  <si>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</si>
  <si>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</si>
  <si>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</si>
  <si>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</si>
  <si>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</si>
  <si>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</si>
  <si>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</si>
  <si>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</si>
  <si>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</si>
  <si>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</si>
  <si>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</si>
  <si>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</si>
  <si>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</si>
  <si>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</si>
  <si>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</si>
  <si>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</si>
  <si>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</si>
  <si>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</si>
  <si>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</si>
  <si>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</si>
  <si>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</si>
  <si>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</si>
  <si>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</si>
  <si>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</si>
  <si>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</si>
  <si>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</si>
  <si>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</si>
  <si>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</si>
  <si>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</si>
  <si>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</si>
  <si>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</si>
  <si>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</si>
  <si>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</si>
  <si>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</si>
  <si>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</si>
  <si>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</si>
  <si>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</si>
  <si>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</si>
  <si>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</si>
  <si>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</si>
  <si>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</si>
  <si>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</si>
  <si>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</si>
  <si>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</si>
  <si>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</si>
  <si>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</si>
  <si>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</si>
  <si>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</si>
  <si>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</si>
  <si>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</si>
  <si>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</si>
  <si>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</si>
  <si>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</si>
  <si>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</si>
  <si>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</si>
  <si>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</si>
  <si>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</si>
  <si>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</si>
  <si>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</si>
  <si>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</si>
  <si>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</si>
  <si>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</si>
  <si>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</si>
  <si>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</si>
  <si>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</si>
  <si>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</si>
  <si>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</si>
  <si>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</si>
  <si>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</si>
  <si>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</si>
  <si>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</si>
  <si>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</si>
  <si>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</si>
  <si>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</si>
  <si>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</si>
  <si>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</si>
  <si>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</si>
  <si>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</si>
  <si>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</si>
  <si>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</si>
  <si>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</si>
  <si>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</si>
  <si>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</si>
  <si>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</si>
  <si>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</si>
  <si>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</si>
  <si>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</si>
  <si>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</si>
  <si>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</si>
  <si>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</si>
  <si>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</si>
  <si>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</si>
  <si>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</si>
  <si>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</si>
  <si>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</si>
  <si>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</si>
  <si>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</si>
  <si>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</si>
  <si>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</si>
  <si>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</si>
  <si>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</si>
  <si>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</si>
  <si>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</si>
  <si>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</si>
  <si>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</si>
  <si>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</si>
  <si>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</si>
  <si>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</si>
  <si>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</si>
  <si>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</si>
  <si>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</si>
  <si>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</si>
  <si>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</si>
  <si>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</si>
  <si>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</si>
  <si>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</si>
  <si>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</si>
  <si>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</si>
  <si>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</si>
  <si>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</si>
  <si>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</si>
  <si>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</si>
  <si>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</si>
  <si>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</si>
  <si>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</si>
  <si>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</si>
  <si>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</si>
  <si>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</si>
  <si>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</si>
  <si>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</si>
  <si>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</si>
  <si>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</si>
  <si>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</si>
  <si>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</si>
  <si>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</si>
  <si>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</si>
  <si>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</si>
  <si>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</si>
  <si>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</si>
  <si>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</si>
  <si>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</si>
  <si>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</si>
  <si>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</si>
  <si>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</si>
  <si>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</si>
  <si>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</si>
  <si>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</si>
  <si>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</si>
  <si>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</si>
  <si>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</si>
  <si>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</si>
  <si>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</si>
  <si>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</si>
  <si>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</si>
  <si>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</si>
  <si>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</si>
  <si>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</si>
  <si>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</si>
  <si>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</si>
  <si>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</si>
  <si>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</si>
  <si>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</si>
  <si>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</si>
  <si>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</si>
  <si>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</si>
  <si>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</si>
  <si>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</si>
  <si>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</si>
  <si>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</si>
  <si>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</si>
  <si>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</si>
  <si>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</si>
  <si>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</si>
  <si>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</si>
  <si>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</si>
  <si>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</si>
  <si>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</si>
  <si>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</si>
  <si>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</si>
  <si>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</si>
  <si>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</si>
  <si>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</si>
  <si>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</si>
  <si>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</si>
  <si>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</si>
  <si>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</si>
  <si>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</si>
  <si>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</si>
  <si>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</si>
  <si>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</si>
  <si>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</si>
  <si>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</si>
  <si>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</si>
  <si>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</si>
  <si>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</si>
  <si>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</si>
  <si>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</si>
  <si>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</si>
  <si>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</si>
  <si>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</si>
  <si>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</si>
  <si>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</si>
  <si>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</si>
  <si>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</si>
  <si>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</si>
  <si>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</si>
  <si>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</si>
  <si>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</si>
  <si>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</si>
  <si>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</si>
  <si>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</si>
  <si>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</si>
  <si>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</si>
  <si>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</si>
  <si>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</si>
  <si>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</si>
  <si>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</si>
  <si>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</si>
  <si>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</si>
  <si>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</si>
  <si>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</si>
  <si>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</si>
  <si>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</si>
  <si>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</si>
  <si>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</si>
  <si>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</si>
  <si>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</si>
  <si>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</si>
  <si>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</si>
  <si>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</si>
  <si>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</si>
  <si>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</si>
  <si>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</si>
  <si>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</si>
  <si>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</si>
  <si>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</si>
  <si>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</si>
  <si>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</si>
  <si>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</si>
  <si>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</si>
  <si>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</si>
  <si>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</si>
  <si>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</si>
  <si>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</si>
  <si>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</si>
  <si>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</si>
  <si>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</si>
  <si>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</si>
  <si>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</si>
  <si>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</si>
  <si>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</si>
  <si>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</si>
  <si>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</si>
  <si>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</si>
  <si>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</si>
  <si>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</si>
  <si>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</si>
  <si>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</si>
  <si>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</si>
  <si>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</si>
  <si>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</si>
  <si>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</si>
  <si>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</si>
  <si>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</si>
  <si>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</si>
  <si>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</si>
  <si>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</si>
  <si>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</si>
  <si>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</si>
  <si>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</si>
  <si>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</si>
  <si>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</si>
  <si>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</si>
  <si>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</si>
  <si>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</si>
  <si>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</si>
  <si>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</si>
  <si>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</si>
  <si>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</si>
  <si>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</si>
  <si>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</si>
  <si>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</si>
  <si>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</si>
  <si>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</si>
  <si>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</si>
  <si>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</si>
  <si>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</si>
  <si>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</si>
  <si>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</si>
  <si>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</si>
  <si>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</si>
  <si>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</si>
  <si>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</si>
  <si>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</si>
  <si>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</si>
  <si>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</si>
  <si>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</si>
  <si>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</si>
  <si>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</si>
  <si>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</si>
  <si>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</si>
  <si>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</si>
  <si>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</si>
  <si>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</si>
  <si>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</si>
  <si>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</si>
  <si>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</si>
  <si>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</si>
  <si>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</si>
  <si>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</si>
  <si>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</si>
  <si>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</si>
  <si>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</si>
  <si>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</si>
  <si>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</si>
  <si>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</si>
  <si>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</si>
  <si>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</si>
  <si>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</si>
  <si>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</si>
  <si>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</si>
  <si>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</si>
  <si>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</si>
  <si>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</si>
  <si>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</si>
  <si>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</si>
  <si>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</si>
  <si>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</si>
  <si>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</si>
  <si>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</si>
  <si>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</si>
  <si>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</si>
  <si>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</si>
  <si>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</si>
  <si>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</si>
  <si>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</si>
  <si>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</si>
  <si>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</si>
  <si>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</si>
  <si>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</si>
  <si>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</si>
  <si>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</si>
  <si>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</si>
  <si>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</si>
  <si>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</si>
  <si>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</si>
  <si>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</si>
  <si>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</si>
  <si>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</si>
  <si>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</si>
  <si>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</si>
  <si>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</si>
  <si>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</si>
  <si>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</si>
  <si>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</si>
  <si>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</si>
  <si>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</si>
  <si>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</si>
  <si>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</si>
  <si>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</si>
  <si>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</si>
  <si>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</si>
  <si>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</si>
  <si>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</si>
  <si>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</si>
  <si>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</si>
  <si>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</si>
  <si>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</si>
  <si>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</si>
  <si>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</si>
  <si>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</si>
  <si>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</si>
  <si>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</si>
  <si>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</si>
  <si>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</si>
  <si>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</si>
  <si>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</si>
  <si>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</si>
  <si>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</si>
  <si>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</si>
  <si>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</si>
  <si>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</si>
  <si>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</si>
  <si>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</si>
  <si>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</si>
  <si>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</si>
  <si>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</si>
  <si>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</si>
  <si>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</si>
  <si>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</si>
  <si>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</si>
  <si>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</si>
  <si>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</si>
  <si>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</si>
  <si>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</si>
  <si>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</si>
  <si>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</si>
  <si>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</si>
  <si>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</si>
  <si>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</si>
  <si>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</si>
  <si>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</si>
  <si>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</si>
  <si>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</si>
  <si>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</si>
  <si>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</si>
  <si>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</si>
  <si>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</si>
  <si>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</si>
  <si>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</si>
  <si>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</si>
  <si>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</si>
  <si>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</si>
  <si>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</si>
  <si>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</si>
  <si>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</si>
  <si>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</si>
  <si>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</si>
  <si>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</si>
  <si>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</si>
  <si>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</si>
  <si>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</si>
  <si>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</si>
  <si>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</si>
  <si>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</si>
  <si>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</si>
  <si>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</si>
  <si>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</si>
  <si>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</si>
  <si>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</si>
  <si>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</si>
  <si>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</si>
  <si>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</si>
  <si>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</si>
  <si>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</si>
  <si>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</si>
  <si>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</si>
  <si>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</si>
  <si>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</si>
  <si>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</si>
  <si>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</si>
  <si>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</si>
  <si>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</si>
  <si>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</si>
  <si>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</si>
  <si>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</si>
  <si>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</si>
  <si>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</si>
  <si>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</si>
  <si>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</si>
  <si>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</si>
  <si>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</si>
  <si>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</si>
  <si>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</si>
  <si>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</si>
  <si>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</si>
  <si>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</si>
  <si>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</si>
  <si>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</si>
  <si>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</si>
  <si>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</si>
  <si>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</si>
  <si>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</si>
  <si>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</si>
  <si>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</si>
  <si>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</si>
  <si>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</si>
  <si>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</si>
  <si>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</si>
  <si>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</si>
  <si>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</si>
  <si>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</si>
  <si>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</si>
  <si>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</si>
  <si>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</si>
  <si>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</si>
  <si>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</si>
  <si>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</si>
  <si>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</si>
  <si>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</si>
  <si>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</si>
  <si>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</si>
  <si>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</si>
  <si>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</si>
  <si>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</si>
  <si>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</si>
  <si>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</si>
  <si>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</si>
  <si>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</si>
  <si>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</si>
  <si>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</si>
  <si>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</si>
  <si>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</si>
  <si>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</si>
  <si>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</si>
  <si>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</si>
  <si>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</si>
  <si>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</si>
  <si>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</si>
  <si>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Julio</t>
  </si>
  <si>
    <t>Periodo del reporte: Julio 2023</t>
  </si>
  <si>
    <t>Total Julio</t>
  </si>
  <si>
    <t>Total
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</si>
</sst>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11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1"/>
                <c:pt idx="0">
                  <c:v>Julio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1"/>
                <c:pt idx="0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CATEGORÍA DE RADIO Y NAVEGACIÓN</c:v>
                </c:pt>
                <c:pt idx="4">
                  <c:v>MANTENIMIENTO DE LINEA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HELICES</c:v>
                </c:pt>
                <c:pt idx="8">
                  <c:v>CATEGORÍA DE PLANTAS MOTRICES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Equipo'!$O$25:$O$36</c:f>
              <c:numCache>
                <c:formatCode>_-* #,##0_-;\-* #,##0_-;_-* "-"??_-;_-@_-</c:formatCode>
                <c:ptCount val="12"/>
                <c:pt idx="0">
                  <c:v>1106</c:v>
                </c:pt>
                <c:pt idx="1">
                  <c:v>137</c:v>
                </c:pt>
                <c:pt idx="2">
                  <c:v>81</c:v>
                </c:pt>
                <c:pt idx="3">
                  <c:v>51</c:v>
                </c:pt>
                <c:pt idx="4">
                  <c:v>49</c:v>
                </c:pt>
                <c:pt idx="5">
                  <c:v>36</c:v>
                </c:pt>
                <c:pt idx="6">
                  <c:v>29</c:v>
                </c:pt>
                <c:pt idx="7">
                  <c:v>19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A320</c:v>
                </c:pt>
                <c:pt idx="2">
                  <c:v>AT46</c:v>
                </c:pt>
                <c:pt idx="3">
                  <c:v>AT76</c:v>
                </c:pt>
                <c:pt idx="4">
                  <c:v>B190</c:v>
                </c:pt>
                <c:pt idx="5">
                  <c:v>AT45</c:v>
                </c:pt>
                <c:pt idx="6">
                  <c:v>C295</c:v>
                </c:pt>
                <c:pt idx="7">
                  <c:v>PA34</c:v>
                </c:pt>
                <c:pt idx="8">
                  <c:v>C206</c:v>
                </c:pt>
                <c:pt idx="9">
                  <c:v>C188</c:v>
                </c:pt>
                <c:pt idx="10">
                  <c:v>B505</c:v>
                </c:pt>
              </c:strCache>
            </c:strRef>
          </c:cat>
          <c:val>
            <c:numRef>
              <c:f>'1. Tipo de Servicio y Equipo'!$O$49:$O$59</c:f>
              <c:numCache>
                <c:formatCode>_-* #,##0_-;\-* #,##0_-;_-* "-"??_-;_-@_-</c:formatCode>
                <c:ptCount val="11"/>
                <c:pt idx="0">
                  <c:v>255</c:v>
                </c:pt>
                <c:pt idx="1">
                  <c:v>155</c:v>
                </c:pt>
                <c:pt idx="2">
                  <c:v>141</c:v>
                </c:pt>
                <c:pt idx="3">
                  <c:v>136</c:v>
                </c:pt>
                <c:pt idx="4">
                  <c:v>96</c:v>
                </c:pt>
                <c:pt idx="5">
                  <c:v>83</c:v>
                </c:pt>
                <c:pt idx="6">
                  <c:v>76</c:v>
                </c:pt>
                <c:pt idx="7">
                  <c:v>45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SEARCA S.A.</c:v>
                </c:pt>
                <c:pt idx="3">
                  <c:v>CIAC</c:v>
                </c:pt>
                <c:pt idx="4">
                  <c:v>HELICENTRO</c:v>
                </c:pt>
                <c:pt idx="5">
                  <c:v>TAMOCOL S.A.S.</c:v>
                </c:pt>
                <c:pt idx="6">
                  <c:v>TEAVIACION</c:v>
                </c:pt>
                <c:pt idx="7">
                  <c:v>ELECTROAVIACION S.A.S.</c:v>
                </c:pt>
                <c:pt idx="8">
                  <c:v>CALIMA S.A.S</c:v>
                </c:pt>
                <c:pt idx="9">
                  <c:v>AVIONICA DE OCCIDENTE</c:v>
                </c:pt>
                <c:pt idx="10">
                  <c:v>INSPECCIONES AERONAUTICAS DE COLOMBIA</c:v>
                </c:pt>
              </c:strCache>
            </c:strRef>
          </c:cat>
          <c:val>
            <c:numRef>
              <c:f>'2. Servicios por Empresa'!$O$9:$O$19</c:f>
              <c:numCache>
                <c:formatCode>_-* #,##0_-;\-* #,##0_-;_-* "-"??_-;_-@_-</c:formatCode>
                <c:ptCount val="11"/>
                <c:pt idx="0">
                  <c:v>411</c:v>
                </c:pt>
                <c:pt idx="1">
                  <c:v>325</c:v>
                </c:pt>
                <c:pt idx="2">
                  <c:v>119</c:v>
                </c:pt>
                <c:pt idx="3">
                  <c:v>96</c:v>
                </c:pt>
                <c:pt idx="4">
                  <c:v>54</c:v>
                </c:pt>
                <c:pt idx="5">
                  <c:v>51</c:v>
                </c:pt>
                <c:pt idx="6">
                  <c:v>44</c:v>
                </c:pt>
                <c:pt idx="7">
                  <c:v>41</c:v>
                </c:pt>
                <c:pt idx="8">
                  <c:v>38</c:v>
                </c:pt>
                <c:pt idx="9">
                  <c:v>35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AVIANCA</c:v>
                </c:pt>
                <c:pt idx="3">
                  <c:v>SEARCA S.A</c:v>
                </c:pt>
                <c:pt idx="4">
                  <c:v>COPA</c:v>
                </c:pt>
                <c:pt idx="5">
                  <c:v>FUERZA AEREA COLOMBIANA</c:v>
                </c:pt>
                <c:pt idx="6">
                  <c:v>PRIVADO</c:v>
                </c:pt>
                <c:pt idx="7">
                  <c:v>FUMIGARAY</c:v>
                </c:pt>
                <c:pt idx="8">
                  <c:v>CALIMA S.A.S</c:v>
                </c:pt>
                <c:pt idx="9">
                  <c:v>AER CARIBE S.A.</c:v>
                </c:pt>
                <c:pt idx="10">
                  <c:v>ABX AIR INC SUCURSAL COLOMBIANA</c:v>
                </c:pt>
              </c:strCache>
            </c:strRef>
          </c:cat>
          <c:val>
            <c:numRef>
              <c:f>'2. Servicios por Empresa'!$O$71:$O$81</c:f>
              <c:numCache>
                <c:formatCode>_-* #,##0_-;\-* #,##0_-;_-* "-"??_-;_-@_-</c:formatCode>
                <c:ptCount val="11"/>
                <c:pt idx="0">
                  <c:v>360</c:v>
                </c:pt>
                <c:pt idx="1">
                  <c:v>175</c:v>
                </c:pt>
                <c:pt idx="2">
                  <c:v>156</c:v>
                </c:pt>
                <c:pt idx="3">
                  <c:v>115</c:v>
                </c:pt>
                <c:pt idx="4">
                  <c:v>80</c:v>
                </c:pt>
                <c:pt idx="5">
                  <c:v>76</c:v>
                </c:pt>
                <c:pt idx="6">
                  <c:v>68</c:v>
                </c:pt>
                <c:pt idx="7">
                  <c:v>51</c:v>
                </c:pt>
                <c:pt idx="8">
                  <c:v>39</c:v>
                </c:pt>
                <c:pt idx="9">
                  <c:v>28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JULIO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Julio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569384</xdr:colOff>
      <xdr:row>6</xdr:row>
      <xdr:rowOff>28574</xdr:rowOff>
    </xdr:from>
    <xdr:to>
      <xdr:col>25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427654</xdr:colOff>
      <xdr:row>0</xdr:row>
      <xdr:rowOff>0</xdr:rowOff>
    </xdr:from>
    <xdr:to>
      <xdr:col>17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16</xdr:col>
      <xdr:colOff>500902</xdr:colOff>
      <xdr:row>1</xdr:row>
      <xdr:rowOff>131230</xdr:rowOff>
    </xdr:from>
    <xdr:to>
      <xdr:col>17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19</xdr:col>
      <xdr:colOff>361704</xdr:colOff>
      <xdr:row>0</xdr:row>
      <xdr:rowOff>1</xdr:rowOff>
    </xdr:from>
    <xdr:to>
      <xdr:col>20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19</xdr:col>
      <xdr:colOff>314657</xdr:colOff>
      <xdr:row>1</xdr:row>
      <xdr:rowOff>119434</xdr:rowOff>
    </xdr:from>
    <xdr:to>
      <xdr:col>20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409576</xdr:colOff>
      <xdr:row>1</xdr:row>
      <xdr:rowOff>8403</xdr:rowOff>
    </xdr:from>
    <xdr:to>
      <xdr:col>19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16</xdr:col>
      <xdr:colOff>549728</xdr:colOff>
      <xdr:row>22</xdr:row>
      <xdr:rowOff>156481</xdr:rowOff>
    </xdr:from>
    <xdr:to>
      <xdr:col>25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522511</xdr:colOff>
      <xdr:row>47</xdr:row>
      <xdr:rowOff>0</xdr:rowOff>
    </xdr:from>
    <xdr:to>
      <xdr:col>25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645368</xdr:colOff>
      <xdr:row>0</xdr:row>
      <xdr:rowOff>0</xdr:rowOff>
    </xdr:from>
    <xdr:to>
      <xdr:col>17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16</xdr:col>
      <xdr:colOff>718616</xdr:colOff>
      <xdr:row>1</xdr:row>
      <xdr:rowOff>131230</xdr:rowOff>
    </xdr:from>
    <xdr:to>
      <xdr:col>17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19</xdr:col>
      <xdr:colOff>579418</xdr:colOff>
      <xdr:row>0</xdr:row>
      <xdr:rowOff>1</xdr:rowOff>
    </xdr:from>
    <xdr:to>
      <xdr:col>20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19</xdr:col>
      <xdr:colOff>532371</xdr:colOff>
      <xdr:row>1</xdr:row>
      <xdr:rowOff>119434</xdr:rowOff>
    </xdr:from>
    <xdr:to>
      <xdr:col>20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627290</xdr:colOff>
      <xdr:row>1</xdr:row>
      <xdr:rowOff>8403</xdr:rowOff>
    </xdr:from>
    <xdr:to>
      <xdr:col>19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17</xdr:col>
      <xdr:colOff>27213</xdr:colOff>
      <xdr:row>6</xdr:row>
      <xdr:rowOff>156481</xdr:rowOff>
    </xdr:from>
    <xdr:to>
      <xdr:col>26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69</xdr:row>
      <xdr:rowOff>0</xdr:rowOff>
    </xdr:from>
    <xdr:to>
      <xdr:col>26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4082</xdr:colOff>
      <xdr:row>0</xdr:row>
      <xdr:rowOff>0</xdr:rowOff>
    </xdr:from>
    <xdr:to>
      <xdr:col>16</xdr:col>
      <xdr:colOff>682898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55301" y="0"/>
          <a:ext cx="678816" cy="488156"/>
        </a:xfrm>
        <a:prstGeom prst="rect">
          <a:avLst/>
        </a:prstGeom>
      </xdr:spPr>
    </xdr:pic>
    <xdr:clientData/>
  </xdr:twoCellAnchor>
  <xdr:twoCellAnchor>
    <xdr:from>
      <xdr:col>16</xdr:col>
      <xdr:colOff>53519</xdr:colOff>
      <xdr:row>1</xdr:row>
      <xdr:rowOff>131230</xdr:rowOff>
    </xdr:from>
    <xdr:to>
      <xdr:col>16</xdr:col>
      <xdr:colOff>636884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9614238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17</xdr:col>
      <xdr:colOff>926362</xdr:colOff>
      <xdr:row>0</xdr:row>
      <xdr:rowOff>0</xdr:rowOff>
    </xdr:from>
    <xdr:to>
      <xdr:col>18</xdr:col>
      <xdr:colOff>319883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975362" y="0"/>
          <a:ext cx="715115" cy="478631"/>
        </a:xfrm>
        <a:prstGeom prst="rect">
          <a:avLst/>
        </a:prstGeom>
      </xdr:spPr>
    </xdr:pic>
    <xdr:clientData/>
  </xdr:twoCellAnchor>
  <xdr:twoCellAnchor>
    <xdr:from>
      <xdr:col>17</xdr:col>
      <xdr:colOff>879315</xdr:colOff>
      <xdr:row>1</xdr:row>
      <xdr:rowOff>119433</xdr:rowOff>
    </xdr:from>
    <xdr:to>
      <xdr:col>18</xdr:col>
      <xdr:colOff>544066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1737815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16</xdr:col>
      <xdr:colOff>652756</xdr:colOff>
      <xdr:row>1</xdr:row>
      <xdr:rowOff>20309</xdr:rowOff>
    </xdr:from>
    <xdr:to>
      <xdr:col>17</xdr:col>
      <xdr:colOff>940887</xdr:colOff>
      <xdr:row>2</xdr:row>
      <xdr:rowOff>143901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10213475" y="186997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D169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9"/>
  </rowFields>
  <rowItems count="161">
    <i>
      <x v="38"/>
    </i>
    <i r="1">
      <x v="22"/>
    </i>
    <i r="1">
      <x v="41"/>
    </i>
    <i r="1">
      <x v="55"/>
    </i>
    <i>
      <x v="34"/>
    </i>
    <i r="1">
      <x v="58"/>
    </i>
    <i>
      <x v="52"/>
    </i>
    <i r="1">
      <x v="94"/>
    </i>
    <i r="1">
      <x v="102"/>
    </i>
    <i r="1">
      <x v="119"/>
    </i>
    <i>
      <x v="24"/>
    </i>
    <i r="1">
      <x v="68"/>
    </i>
    <i r="1">
      <x v="121"/>
    </i>
    <i>
      <x v="32"/>
    </i>
    <i r="1">
      <x v="102"/>
    </i>
    <i>
      <x v="61"/>
    </i>
    <i r="1">
      <x v="69"/>
    </i>
    <i>
      <x v="59"/>
    </i>
    <i r="1">
      <x v="2"/>
    </i>
    <i r="1">
      <x v="11"/>
    </i>
    <i r="1">
      <x v="16"/>
    </i>
    <i r="1">
      <x v="18"/>
    </i>
    <i r="1">
      <x v="20"/>
    </i>
    <i r="1">
      <x v="40"/>
    </i>
    <i r="1">
      <x v="65"/>
    </i>
    <i r="1">
      <x v="71"/>
    </i>
    <i r="1">
      <x v="105"/>
    </i>
    <i r="1">
      <x v="110"/>
    </i>
    <i r="1">
      <x v="140"/>
    </i>
    <i r="1">
      <x v="141"/>
    </i>
    <i r="1">
      <x v="145"/>
    </i>
    <i r="1">
      <x v="149"/>
    </i>
    <i>
      <x v="27"/>
    </i>
    <i r="1">
      <x v="34"/>
    </i>
    <i r="1">
      <x v="58"/>
    </i>
    <i r="1">
      <x v="78"/>
    </i>
    <i r="1">
      <x v="114"/>
    </i>
    <i r="1">
      <x v="120"/>
    </i>
    <i r="1">
      <x v="126"/>
    </i>
    <i r="1">
      <x v="136"/>
    </i>
    <i r="1">
      <x v="147"/>
    </i>
    <i r="1">
      <x v="148"/>
    </i>
    <i>
      <x v="22"/>
    </i>
    <i r="1">
      <x v="49"/>
    </i>
    <i>
      <x v="19"/>
    </i>
    <i r="1">
      <x v="9"/>
    </i>
    <i r="1">
      <x v="61"/>
    </i>
    <i r="1">
      <x v="70"/>
    </i>
    <i r="1">
      <x v="75"/>
    </i>
    <i r="1">
      <x v="117"/>
    </i>
    <i r="1">
      <x v="122"/>
    </i>
    <i r="1">
      <x v="130"/>
    </i>
    <i>
      <x v="65"/>
    </i>
    <i r="1">
      <x v="10"/>
    </i>
    <i r="1">
      <x v="20"/>
    </i>
    <i r="1">
      <x v="33"/>
    </i>
    <i r="1">
      <x v="47"/>
    </i>
    <i r="1">
      <x v="58"/>
    </i>
    <i r="1">
      <x v="84"/>
    </i>
    <i r="1">
      <x v="113"/>
    </i>
    <i r="1">
      <x v="119"/>
    </i>
    <i>
      <x v="2"/>
    </i>
    <i r="1">
      <x v="7"/>
    </i>
    <i r="1">
      <x v="34"/>
    </i>
    <i r="1">
      <x v="40"/>
    </i>
    <i r="1">
      <x v="45"/>
    </i>
    <i r="1">
      <x v="96"/>
    </i>
    <i r="1">
      <x v="105"/>
    </i>
    <i r="1">
      <x v="109"/>
    </i>
    <i>
      <x v="11"/>
    </i>
    <i r="1">
      <x v="1"/>
    </i>
    <i>
      <x v="40"/>
    </i>
    <i r="1">
      <x v="91"/>
    </i>
    <i r="1">
      <x v="98"/>
    </i>
    <i r="1">
      <x v="139"/>
    </i>
    <i>
      <x v="63"/>
    </i>
    <i r="1">
      <x v="137"/>
    </i>
    <i>
      <x v="64"/>
    </i>
    <i r="1">
      <x v="79"/>
    </i>
    <i>
      <x v="36"/>
    </i>
    <i r="1">
      <x v="4"/>
    </i>
    <i r="1">
      <x v="13"/>
    </i>
    <i r="1">
      <x v="16"/>
    </i>
    <i r="1">
      <x v="34"/>
    </i>
    <i r="1">
      <x v="43"/>
    </i>
    <i r="1">
      <x v="118"/>
    </i>
    <i r="1">
      <x v="142"/>
    </i>
    <i r="1">
      <x v="146"/>
    </i>
    <i>
      <x v="62"/>
    </i>
    <i r="1">
      <x v="2"/>
    </i>
    <i r="1">
      <x v="10"/>
    </i>
    <i r="1">
      <x v="109"/>
    </i>
    <i r="1">
      <x v="122"/>
    </i>
    <i r="1">
      <x v="143"/>
    </i>
    <i>
      <x/>
    </i>
    <i r="1">
      <x/>
    </i>
    <i>
      <x v="49"/>
    </i>
    <i r="1">
      <x v="102"/>
    </i>
    <i r="1">
      <x v="109"/>
    </i>
    <i>
      <x v="48"/>
    </i>
    <i r="1">
      <x v="8"/>
    </i>
    <i r="1">
      <x v="102"/>
    </i>
    <i r="1">
      <x v="104"/>
    </i>
    <i r="1">
      <x v="119"/>
    </i>
    <i>
      <x v="39"/>
    </i>
    <i r="1">
      <x v="92"/>
    </i>
    <i>
      <x v="35"/>
    </i>
    <i r="1">
      <x v="25"/>
    </i>
    <i r="1">
      <x v="58"/>
    </i>
    <i>
      <x v="30"/>
    </i>
    <i r="1">
      <x v="34"/>
    </i>
    <i r="1">
      <x v="45"/>
    </i>
    <i r="1">
      <x v="114"/>
    </i>
    <i r="1">
      <x v="122"/>
    </i>
    <i r="1">
      <x v="138"/>
    </i>
    <i>
      <x v="13"/>
    </i>
    <i r="1">
      <x v="53"/>
    </i>
    <i>
      <x v="28"/>
    </i>
    <i r="1">
      <x v="3"/>
    </i>
    <i r="1">
      <x v="61"/>
    </i>
    <i r="1">
      <x v="95"/>
    </i>
    <i>
      <x v="5"/>
    </i>
    <i r="1">
      <x/>
    </i>
    <i r="1">
      <x v="49"/>
    </i>
    <i r="1">
      <x v="58"/>
    </i>
    <i r="1">
      <x v="89"/>
    </i>
    <i r="1">
      <x v="109"/>
    </i>
    <i>
      <x v="25"/>
    </i>
    <i r="1">
      <x v="10"/>
    </i>
    <i r="1">
      <x v="102"/>
    </i>
    <i r="1">
      <x v="110"/>
    </i>
    <i r="1">
      <x v="144"/>
    </i>
    <i>
      <x v="66"/>
    </i>
    <i r="1">
      <x v="120"/>
    </i>
    <i>
      <x v="57"/>
    </i>
    <i r="1">
      <x v="116"/>
    </i>
    <i r="1">
      <x v="125"/>
    </i>
    <i>
      <x v="26"/>
    </i>
    <i r="1">
      <x v="34"/>
    </i>
    <i r="1">
      <x v="102"/>
    </i>
    <i>
      <x v="17"/>
    </i>
    <i r="1">
      <x v="45"/>
    </i>
    <i r="1">
      <x v="135"/>
    </i>
    <i>
      <x v="18"/>
    </i>
    <i r="1">
      <x v="110"/>
    </i>
    <i>
      <x v="47"/>
    </i>
    <i r="1">
      <x v="102"/>
    </i>
    <i r="1">
      <x v="106"/>
    </i>
    <i>
      <x v="4"/>
    </i>
    <i r="1">
      <x v="11"/>
    </i>
    <i>
      <x v="33"/>
    </i>
    <i r="1">
      <x v="93"/>
    </i>
    <i>
      <x v="23"/>
    </i>
    <i r="1">
      <x v="102"/>
    </i>
    <i>
      <x v="67"/>
    </i>
    <i r="1">
      <x v="78"/>
    </i>
    <i>
      <x v="6"/>
    </i>
    <i r="1">
      <x v="110"/>
    </i>
    <i>
      <x v="12"/>
    </i>
    <i r="1">
      <x v="33"/>
    </i>
    <i t="grand">
      <x/>
    </i>
  </rowItems>
  <colFields count="1">
    <field x="12"/>
  </colFields>
  <colItems count="2">
    <i>
      <x v="7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362" firstHeaderRow="1" firstDataRow="1" firstDataCol="3" rowPageCount="2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Page" compact="0" multipleItemSelectionAllowed="1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9"/>
    <field x="5"/>
  </rowFields>
  <rowItems count="354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52"/>
    </i>
    <i r="1">
      <x v="94"/>
    </i>
    <i r="2">
      <x v="37"/>
    </i>
    <i r="1">
      <x v="102"/>
    </i>
    <i r="2">
      <x v="33"/>
    </i>
    <i r="1">
      <x v="119"/>
    </i>
    <i r="2">
      <x v="23"/>
    </i>
    <i r="2">
      <x v="36"/>
    </i>
    <i r="2">
      <x v="70"/>
    </i>
    <i r="2">
      <x v="75"/>
    </i>
    <i>
      <x v="24"/>
    </i>
    <i r="1">
      <x v="68"/>
    </i>
    <i r="2">
      <x v="50"/>
    </i>
    <i r="1">
      <x v="121"/>
    </i>
    <i r="2">
      <x v="32"/>
    </i>
    <i>
      <x v="32"/>
    </i>
    <i r="1">
      <x v="102"/>
    </i>
    <i r="2">
      <x v="21"/>
    </i>
    <i r="2">
      <x v="24"/>
    </i>
    <i r="2">
      <x v="25"/>
    </i>
    <i r="2">
      <x v="106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6"/>
    </i>
    <i>
      <x v="59"/>
    </i>
    <i r="1">
      <x v="2"/>
    </i>
    <i r="2">
      <x v="46"/>
    </i>
    <i r="1">
      <x v="11"/>
    </i>
    <i r="2">
      <x v="42"/>
    </i>
    <i r="1">
      <x v="16"/>
    </i>
    <i r="2">
      <x v="42"/>
    </i>
    <i r="2">
      <x v="46"/>
    </i>
    <i r="1">
      <x v="18"/>
    </i>
    <i r="2">
      <x v="42"/>
    </i>
    <i r="1">
      <x v="20"/>
    </i>
    <i r="2">
      <x v="101"/>
    </i>
    <i r="1">
      <x v="40"/>
    </i>
    <i r="2">
      <x v="42"/>
    </i>
    <i r="2">
      <x v="46"/>
    </i>
    <i r="1">
      <x v="65"/>
    </i>
    <i r="2">
      <x v="46"/>
    </i>
    <i r="1">
      <x v="71"/>
    </i>
    <i r="2">
      <x v="45"/>
    </i>
    <i r="1">
      <x v="105"/>
    </i>
    <i r="2">
      <x v="44"/>
    </i>
    <i r="1">
      <x v="110"/>
    </i>
    <i r="2">
      <x v="46"/>
    </i>
    <i r="2">
      <x v="78"/>
    </i>
    <i r="2">
      <x v="90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>
      <x v="27"/>
    </i>
    <i r="1">
      <x v="34"/>
    </i>
    <i r="2">
      <x v="37"/>
    </i>
    <i r="1">
      <x v="58"/>
    </i>
    <i r="2">
      <x v="17"/>
    </i>
    <i r="2">
      <x v="20"/>
    </i>
    <i r="1">
      <x v="78"/>
    </i>
    <i r="2">
      <x v="24"/>
    </i>
    <i r="1">
      <x v="114"/>
    </i>
    <i r="2">
      <x v="66"/>
    </i>
    <i r="2">
      <x v="73"/>
    </i>
    <i r="1">
      <x v="120"/>
    </i>
    <i r="2">
      <x v="17"/>
    </i>
    <i r="2">
      <x v="66"/>
    </i>
    <i r="1">
      <x v="126"/>
    </i>
    <i r="2">
      <x v="23"/>
    </i>
    <i r="1">
      <x v="136"/>
    </i>
    <i r="2">
      <x v="46"/>
    </i>
    <i r="2">
      <x v="54"/>
    </i>
    <i r="2">
      <x v="111"/>
    </i>
    <i r="1">
      <x v="147"/>
    </i>
    <i r="2">
      <x v="29"/>
    </i>
    <i r="1">
      <x v="148"/>
    </i>
    <i r="2">
      <x v="76"/>
    </i>
    <i>
      <x v="22"/>
    </i>
    <i r="1">
      <x v="49"/>
    </i>
    <i r="2">
      <x v="45"/>
    </i>
    <i r="2">
      <x v="101"/>
    </i>
    <i>
      <x v="19"/>
    </i>
    <i r="1">
      <x v="9"/>
    </i>
    <i r="2">
      <x v="80"/>
    </i>
    <i r="2">
      <x v="98"/>
    </i>
    <i r="1">
      <x v="61"/>
    </i>
    <i r="2">
      <x v="90"/>
    </i>
    <i r="1">
      <x v="70"/>
    </i>
    <i r="2">
      <x v="90"/>
    </i>
    <i r="1">
      <x v="75"/>
    </i>
    <i r="2">
      <x v="48"/>
    </i>
    <i r="2">
      <x v="90"/>
    </i>
    <i r="1">
      <x v="117"/>
    </i>
    <i r="2">
      <x v="53"/>
    </i>
    <i r="2">
      <x v="88"/>
    </i>
    <i r="1">
      <x v="122"/>
    </i>
    <i r="2">
      <x v="51"/>
    </i>
    <i r="1">
      <x v="130"/>
    </i>
    <i r="2">
      <x v="40"/>
    </i>
    <i r="2">
      <x v="41"/>
    </i>
    <i>
      <x v="65"/>
    </i>
    <i r="1">
      <x v="10"/>
    </i>
    <i r="2">
      <x v="42"/>
    </i>
    <i r="2">
      <x v="60"/>
    </i>
    <i r="2">
      <x v="78"/>
    </i>
    <i r="2">
      <x v="79"/>
    </i>
    <i r="2">
      <x v="90"/>
    </i>
    <i r="1">
      <x v="20"/>
    </i>
    <i r="2">
      <x v="33"/>
    </i>
    <i r="2">
      <x v="45"/>
    </i>
    <i r="1">
      <x v="33"/>
    </i>
    <i r="2">
      <x v="44"/>
    </i>
    <i r="2">
      <x v="46"/>
    </i>
    <i r="2">
      <x v="54"/>
    </i>
    <i r="1">
      <x v="47"/>
    </i>
    <i r="2">
      <x v="46"/>
    </i>
    <i r="2">
      <x v="90"/>
    </i>
    <i r="2">
      <x v="110"/>
    </i>
    <i r="1">
      <x v="58"/>
    </i>
    <i r="2">
      <x v="17"/>
    </i>
    <i r="2">
      <x v="20"/>
    </i>
    <i r="1">
      <x v="84"/>
    </i>
    <i r="2">
      <x v="17"/>
    </i>
    <i r="1">
      <x v="113"/>
    </i>
    <i r="2">
      <x v="45"/>
    </i>
    <i r="1">
      <x v="119"/>
    </i>
    <i r="2">
      <x v="23"/>
    </i>
    <i>
      <x v="2"/>
    </i>
    <i r="1">
      <x v="7"/>
    </i>
    <i r="2">
      <x v="54"/>
    </i>
    <i r="1">
      <x v="34"/>
    </i>
    <i r="2">
      <x v="23"/>
    </i>
    <i r="1">
      <x v="40"/>
    </i>
    <i r="2">
      <x v="42"/>
    </i>
    <i r="1">
      <x v="45"/>
    </i>
    <i r="2">
      <x v="88"/>
    </i>
    <i r="1">
      <x v="96"/>
    </i>
    <i r="2">
      <x v="73"/>
    </i>
    <i r="1">
      <x v="105"/>
    </i>
    <i r="2">
      <x v="44"/>
    </i>
    <i r="1">
      <x v="109"/>
    </i>
    <i r="2">
      <x v="48"/>
    </i>
    <i>
      <x v="11"/>
    </i>
    <i r="1">
      <x v="1"/>
    </i>
    <i r="2">
      <x v="12"/>
    </i>
    <i r="2">
      <x v="29"/>
    </i>
    <i r="2">
      <x v="108"/>
    </i>
    <i>
      <x v="40"/>
    </i>
    <i r="1">
      <x v="91"/>
    </i>
    <i r="2">
      <x v="49"/>
    </i>
    <i r="2">
      <x v="88"/>
    </i>
    <i r="2">
      <x v="90"/>
    </i>
    <i r="1">
      <x v="98"/>
    </i>
    <i r="2">
      <x v="14"/>
    </i>
    <i r="2">
      <x v="23"/>
    </i>
    <i r="1">
      <x v="139"/>
    </i>
    <i r="2">
      <x v="32"/>
    </i>
    <i r="2">
      <x v="54"/>
    </i>
    <i r="2">
      <x v="88"/>
    </i>
    <i r="2">
      <x v="90"/>
    </i>
    <i>
      <x v="63"/>
    </i>
    <i r="1">
      <x v="137"/>
    </i>
    <i r="2">
      <x v="107"/>
    </i>
    <i>
      <x v="64"/>
    </i>
    <i r="1">
      <x v="79"/>
    </i>
    <i r="2">
      <x v="48"/>
    </i>
    <i r="2">
      <x v="54"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34"/>
    </i>
    <i r="2">
      <x v="46"/>
    </i>
    <i r="1">
      <x v="43"/>
    </i>
    <i r="2">
      <x v="42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/>
    </i>
    <i r="1">
      <x/>
    </i>
    <i r="2">
      <x v="78"/>
    </i>
    <i>
      <x v="49"/>
    </i>
    <i r="1">
      <x v="102"/>
    </i>
    <i r="2">
      <x v="90"/>
    </i>
    <i r="1">
      <x v="109"/>
    </i>
    <i r="2">
      <x v="13"/>
    </i>
    <i r="2">
      <x v="38"/>
    </i>
    <i r="2">
      <x v="72"/>
    </i>
    <i r="2">
      <x v="78"/>
    </i>
    <i>
      <x v="48"/>
    </i>
    <i r="1">
      <x v="8"/>
    </i>
    <i r="2">
      <x v="90"/>
    </i>
    <i r="1">
      <x v="102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>
      <x v="39"/>
    </i>
    <i r="1">
      <x v="92"/>
    </i>
    <i r="2">
      <x v="40"/>
    </i>
    <i r="2">
      <x v="42"/>
    </i>
    <i>
      <x v="35"/>
    </i>
    <i r="1">
      <x v="25"/>
    </i>
    <i r="2">
      <x v="26"/>
    </i>
    <i r="1">
      <x v="58"/>
    </i>
    <i r="2">
      <x v="74"/>
    </i>
    <i>
      <x v="30"/>
    </i>
    <i r="1">
      <x v="34"/>
    </i>
    <i r="2">
      <x v="90"/>
    </i>
    <i r="1">
      <x v="45"/>
    </i>
    <i r="2">
      <x v="90"/>
    </i>
    <i r="1">
      <x v="114"/>
    </i>
    <i r="2">
      <x v="109"/>
    </i>
    <i r="1">
      <x v="122"/>
    </i>
    <i r="2">
      <x v="90"/>
    </i>
    <i r="1">
      <x v="138"/>
    </i>
    <i r="2">
      <x v="88"/>
    </i>
    <i r="2">
      <x v="90"/>
    </i>
    <i>
      <x v="13"/>
    </i>
    <i r="1">
      <x v="53"/>
    </i>
    <i r="2">
      <x v="37"/>
    </i>
    <i r="2">
      <x v="55"/>
    </i>
    <i r="2">
      <x v="90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5"/>
    </i>
    <i r="1">
      <x/>
    </i>
    <i r="2">
      <x v="78"/>
    </i>
    <i r="1">
      <x v="49"/>
    </i>
    <i r="2">
      <x v="45"/>
    </i>
    <i r="1">
      <x v="58"/>
    </i>
    <i r="2">
      <x v="20"/>
    </i>
    <i r="1">
      <x v="89"/>
    </i>
    <i r="2">
      <x v="37"/>
    </i>
    <i r="2">
      <x v="54"/>
    </i>
    <i r="1">
      <x v="109"/>
    </i>
    <i r="2">
      <x v="32"/>
    </i>
    <i>
      <x v="25"/>
    </i>
    <i r="1">
      <x v="10"/>
    </i>
    <i r="2">
      <x v="42"/>
    </i>
    <i r="2">
      <x v="112"/>
    </i>
    <i r="1">
      <x v="102"/>
    </i>
    <i r="2">
      <x v="11"/>
    </i>
    <i r="1">
      <x v="110"/>
    </i>
    <i r="2">
      <x v="90"/>
    </i>
    <i r="1">
      <x v="144"/>
    </i>
    <i r="2">
      <x v="42"/>
    </i>
    <i>
      <x v="66"/>
    </i>
    <i r="1">
      <x v="120"/>
    </i>
    <i r="2">
      <x v="17"/>
    </i>
    <i r="2">
      <x v="18"/>
    </i>
    <i r="2">
      <x v="66"/>
    </i>
    <i>
      <x v="57"/>
    </i>
    <i r="1">
      <x v="116"/>
    </i>
    <i r="2">
      <x v="105"/>
    </i>
    <i r="1">
      <x v="125"/>
    </i>
    <i r="2">
      <x v="90"/>
    </i>
    <i r="2">
      <x v="94"/>
    </i>
    <i>
      <x v="26"/>
    </i>
    <i r="1">
      <x v="34"/>
    </i>
    <i r="2">
      <x v="37"/>
    </i>
    <i r="1">
      <x v="102"/>
    </i>
    <i r="2">
      <x v="51"/>
    </i>
    <i>
      <x v="17"/>
    </i>
    <i r="1">
      <x v="45"/>
    </i>
    <i r="2">
      <x v="88"/>
    </i>
    <i r="2">
      <x v="94"/>
    </i>
    <i r="1">
      <x v="135"/>
    </i>
    <i r="2">
      <x v="33"/>
    </i>
    <i>
      <x v="18"/>
    </i>
    <i r="1">
      <x v="110"/>
    </i>
    <i r="2">
      <x v="10"/>
    </i>
    <i>
      <x v="47"/>
    </i>
    <i r="1">
      <x v="102"/>
    </i>
    <i r="2">
      <x v="51"/>
    </i>
    <i r="1">
      <x v="106"/>
    </i>
    <i r="2">
      <x v="44"/>
    </i>
    <i r="2">
      <x v="46"/>
    </i>
    <i>
      <x v="4"/>
    </i>
    <i r="1">
      <x v="11"/>
    </i>
    <i r="2">
      <x v="78"/>
    </i>
    <i r="2">
      <x v="79"/>
    </i>
    <i>
      <x v="33"/>
    </i>
    <i r="1">
      <x v="93"/>
    </i>
    <i r="2">
      <x v="62"/>
    </i>
    <i r="2">
      <x v="71"/>
    </i>
    <i>
      <x v="23"/>
    </i>
    <i r="1">
      <x v="102"/>
    </i>
    <i r="2">
      <x v="48"/>
    </i>
    <i>
      <x v="67"/>
    </i>
    <i r="1">
      <x v="78"/>
    </i>
    <i r="2">
      <x v="24"/>
    </i>
    <i>
      <x v="6"/>
    </i>
    <i r="1">
      <x v="110"/>
    </i>
    <i r="2">
      <x v="53"/>
    </i>
    <i>
      <x v="12"/>
    </i>
    <i r="1">
      <x v="33"/>
    </i>
    <i r="2">
      <x v="46"/>
    </i>
    <i t="grand">
      <x/>
    </i>
  </rowItems>
  <colItems count="1">
    <i/>
  </colItems>
  <pageFields count="2">
    <pageField fld="3" hier="-1"/>
    <pageField fld="12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8GnaD3XJ+Du1lYKaXxFdj3qBXQWqHeSt0fRMFTLK1Gi4EwMC6BDf1M4P5MywFINEQS8iYFrOrVefwuZpPioRwQ==" saltValue="ATj6l0ArTOpFAYwQ6VkAV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O25" sqref="O25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8.7109375" customWidth="1"/>
    <col min="16" max="16" width="14.7109375" customWidth="1"/>
    <col min="17" max="27" width="11.42578125" customWidth="1"/>
    <col min="28" max="29" width="0" hidden="1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1718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1717</v>
      </c>
      <c r="N8" s="12">
        <f>+B8</f>
        <v>1525</v>
      </c>
    </row>
    <row r="9" spans="1:14" hidden="1">
      <c r="A9" s="10" t="s">
        <v>1711</v>
      </c>
      <c r="B9" s="11">
        <v>1464</v>
      </c>
      <c r="N9" s="12"/>
    </row>
    <row r="10" spans="1:14" hidden="1">
      <c r="A10" s="10" t="s">
        <v>1712</v>
      </c>
      <c r="B10" s="11">
        <v>1244</v>
      </c>
      <c r="N10" s="12"/>
    </row>
    <row r="11" spans="1:14" hidden="1">
      <c r="A11" s="10" t="s">
        <v>1713</v>
      </c>
      <c r="B11" s="11">
        <v>1596</v>
      </c>
      <c r="N11" s="12"/>
    </row>
    <row r="12" spans="1:14" hidden="1">
      <c r="A12" s="10" t="s">
        <v>1714</v>
      </c>
      <c r="B12" s="11">
        <v>1844</v>
      </c>
      <c r="N12" s="12"/>
    </row>
    <row r="13" spans="1:14" hidden="1">
      <c r="A13" s="10" t="s">
        <v>1715</v>
      </c>
      <c r="B13" s="11">
        <v>1652</v>
      </c>
      <c r="N13" s="12"/>
    </row>
    <row r="14" spans="1:14" ht="15">
      <c r="A14" s="10" t="s">
        <v>1264</v>
      </c>
      <c r="B14" s="11">
        <v>9325</v>
      </c>
      <c r="M14" s="22" t="s">
        <v>1719</v>
      </c>
      <c r="N14" s="23">
        <f>SUM(N8:N8)</f>
        <v>1525</v>
      </c>
    </row>
    <row r="16" spans="1:14" ht="15">
      <c r="M16" s="19" t="s">
        <v>1269</v>
      </c>
      <c r="N16" s="13">
        <f>AVERAGE(N8:N8)</f>
        <v>1525</v>
      </c>
    </row>
    <row r="17" spans="1:16" ht="15">
      <c r="M17" s="20" t="s">
        <v>1270</v>
      </c>
      <c r="N17" s="14">
        <f>_xlfn.STDEV.P(N8:N8)</f>
        <v>0</v>
      </c>
    </row>
    <row r="18" spans="1:16" ht="15" hidden="1">
      <c r="M18" s="21" t="s">
        <v>1271</v>
      </c>
      <c r="N18" s="13">
        <f>MEDIAN(N8:N9)</f>
        <v>1525</v>
      </c>
    </row>
    <row r="19" spans="1:16" ht="15">
      <c r="M19" s="21" t="s">
        <v>1272</v>
      </c>
      <c r="N19" s="13">
        <f>+MIN(N8:N8)</f>
        <v>1525</v>
      </c>
    </row>
    <row r="20" spans="1:16" ht="15">
      <c r="M20" s="21" t="s">
        <v>1273</v>
      </c>
      <c r="N20" s="13">
        <f>+MAX(N8:N8)</f>
        <v>1525</v>
      </c>
    </row>
    <row r="21" spans="1:16">
      <c r="A21" s="6" t="s">
        <v>1716</v>
      </c>
      <c r="B21" s="35">
        <v>2023</v>
      </c>
    </row>
    <row r="22" spans="1:16" ht="18">
      <c r="M22" s="17" t="s">
        <v>1279</v>
      </c>
    </row>
    <row r="23" spans="1:16">
      <c r="A23" s="6" t="s">
        <v>1278</v>
      </c>
      <c r="B23" s="6" t="s">
        <v>1265</v>
      </c>
    </row>
    <row r="24" spans="1:16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1717</v>
      </c>
      <c r="O24" s="18" t="s">
        <v>1720</v>
      </c>
      <c r="P24" s="24" t="s">
        <v>1274</v>
      </c>
    </row>
    <row r="25" spans="1:16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2">
        <f>SUM(N25:N25)</f>
        <v>1106</v>
      </c>
      <c r="P25" s="15">
        <f>+O25/$O$37</f>
        <v>0.72524590163934421</v>
      </c>
    </row>
    <row r="26" spans="1:16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2">
        <f>SUM(N26:N26)</f>
        <v>137</v>
      </c>
      <c r="P26" s="15">
        <f t="shared" ref="P26:P36" si="0">+O26/$O$37</f>
        <v>8.9836065573770496E-2</v>
      </c>
    </row>
    <row r="27" spans="1:16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2">
        <f>SUM(N27:N27)</f>
        <v>81</v>
      </c>
      <c r="P27" s="15">
        <f t="shared" si="0"/>
        <v>5.3114754098360653E-2</v>
      </c>
    </row>
    <row r="28" spans="1:16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1187</v>
      </c>
      <c r="N28" s="11">
        <v>51</v>
      </c>
      <c r="O28" s="12">
        <f>SUM(N28:N28)</f>
        <v>51</v>
      </c>
      <c r="P28" s="15">
        <f t="shared" si="0"/>
        <v>3.3442622950819671E-2</v>
      </c>
    </row>
    <row r="29" spans="1:16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1145</v>
      </c>
      <c r="N29" s="11">
        <v>49</v>
      </c>
      <c r="O29" s="12">
        <f>SUM(N29:N29)</f>
        <v>49</v>
      </c>
      <c r="P29" s="15">
        <f t="shared" si="0"/>
        <v>3.2131147540983604E-2</v>
      </c>
    </row>
    <row r="30" spans="1:16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2">
        <f>SUM(N30:N30)</f>
        <v>36</v>
      </c>
      <c r="P30" s="15">
        <f t="shared" si="0"/>
        <v>2.360655737704918E-2</v>
      </c>
    </row>
    <row r="31" spans="1:16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2">
        <f>SUM(N31:N31)</f>
        <v>29</v>
      </c>
      <c r="P31" s="15">
        <f t="shared" si="0"/>
        <v>1.9016393442622952E-2</v>
      </c>
    </row>
    <row r="32" spans="1:16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1183</v>
      </c>
      <c r="N32" s="11">
        <v>19</v>
      </c>
      <c r="O32" s="12">
        <f>SUM(N32:N32)</f>
        <v>19</v>
      </c>
      <c r="P32" s="15">
        <f t="shared" si="0"/>
        <v>1.2459016393442624E-2</v>
      </c>
    </row>
    <row r="33" spans="1:16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1184</v>
      </c>
      <c r="N33" s="11">
        <v>8</v>
      </c>
      <c r="O33" s="12">
        <f>SUM(N33:N33)</f>
        <v>8</v>
      </c>
      <c r="P33" s="15">
        <f t="shared" si="0"/>
        <v>5.2459016393442623E-3</v>
      </c>
    </row>
    <row r="34" spans="1:16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2">
        <f>SUM(N34:N34)</f>
        <v>7</v>
      </c>
      <c r="P34" s="15">
        <f t="shared" si="0"/>
        <v>4.5901639344262295E-3</v>
      </c>
    </row>
    <row r="35" spans="1:16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2">
        <f>SUM(N35:N35)</f>
        <v>1</v>
      </c>
      <c r="P35" s="15">
        <f t="shared" si="0"/>
        <v>6.5573770491803279E-4</v>
      </c>
    </row>
    <row r="36" spans="1:16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2">
        <f>SUM(N36:N36)</f>
        <v>1</v>
      </c>
      <c r="P36" s="15">
        <f t="shared" si="0"/>
        <v>6.5573770491803279E-4</v>
      </c>
    </row>
    <row r="37" spans="1:16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P37" si="1">SUM(O25:O36)</f>
        <v>1525</v>
      </c>
      <c r="P37" s="25">
        <f t="shared" si="1"/>
        <v>0.99999999999999978</v>
      </c>
    </row>
    <row r="45" spans="1:16">
      <c r="A45" s="6" t="s">
        <v>1716</v>
      </c>
      <c r="B45" s="35">
        <v>2023</v>
      </c>
    </row>
    <row r="46" spans="1:16" ht="18">
      <c r="M46" s="17" t="s">
        <v>1281</v>
      </c>
    </row>
    <row r="47" spans="1:16">
      <c r="A47" s="6" t="s">
        <v>1278</v>
      </c>
      <c r="B47" s="6" t="s">
        <v>1265</v>
      </c>
    </row>
    <row r="48" spans="1:16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1717</v>
      </c>
      <c r="O48" s="18" t="s">
        <v>1720</v>
      </c>
      <c r="P48" s="24" t="s">
        <v>1274</v>
      </c>
    </row>
    <row r="49" spans="1:16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2">
        <f>SUM(N49:N49)</f>
        <v>255</v>
      </c>
      <c r="P49" s="15">
        <f t="shared" ref="P49:P80" si="2">+O49/$O$159</f>
        <v>0.16721311475409836</v>
      </c>
    </row>
    <row r="50" spans="1:16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17</v>
      </c>
      <c r="N50" s="11">
        <v>155</v>
      </c>
      <c r="O50" s="12">
        <f>SUM(N50:N50)</f>
        <v>155</v>
      </c>
      <c r="P50" s="15">
        <f t="shared" si="2"/>
        <v>0.10163934426229508</v>
      </c>
    </row>
    <row r="51" spans="1:16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436</v>
      </c>
      <c r="N51" s="11">
        <v>141</v>
      </c>
      <c r="O51" s="12">
        <f>SUM(N51:N51)</f>
        <v>141</v>
      </c>
      <c r="P51" s="15">
        <f t="shared" si="2"/>
        <v>9.2459016393442617E-2</v>
      </c>
    </row>
    <row r="52" spans="1:16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2">
        <f>SUM(N52:N52)</f>
        <v>136</v>
      </c>
      <c r="P52" s="15">
        <f t="shared" si="2"/>
        <v>8.9180327868852466E-2</v>
      </c>
    </row>
    <row r="53" spans="1:16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218</v>
      </c>
      <c r="N53" s="11">
        <v>96</v>
      </c>
      <c r="O53" s="12">
        <f>SUM(N53:N53)</f>
        <v>96</v>
      </c>
      <c r="P53" s="15">
        <f t="shared" si="2"/>
        <v>6.2950819672131147E-2</v>
      </c>
    </row>
    <row r="54" spans="1:16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99</v>
      </c>
      <c r="N54" s="11">
        <v>83</v>
      </c>
      <c r="O54" s="12">
        <f>SUM(N54:N54)</f>
        <v>83</v>
      </c>
      <c r="P54" s="15">
        <f t="shared" si="2"/>
        <v>5.442622950819672E-2</v>
      </c>
    </row>
    <row r="55" spans="1:16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96</v>
      </c>
      <c r="N55" s="11">
        <v>76</v>
      </c>
      <c r="O55" s="12">
        <f>SUM(N55:N55)</f>
        <v>76</v>
      </c>
      <c r="P55" s="15">
        <f t="shared" si="2"/>
        <v>4.9836065573770495E-2</v>
      </c>
    </row>
    <row r="56" spans="1:16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170</v>
      </c>
      <c r="N56" s="11">
        <v>45</v>
      </c>
      <c r="O56" s="12">
        <f>SUM(N56:N56)</f>
        <v>45</v>
      </c>
      <c r="P56" s="15">
        <f t="shared" si="2"/>
        <v>2.9508196721311476E-2</v>
      </c>
    </row>
    <row r="57" spans="1:16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132</v>
      </c>
      <c r="N57" s="11">
        <v>35</v>
      </c>
      <c r="O57" s="12">
        <f>SUM(N57:N57)</f>
        <v>35</v>
      </c>
      <c r="P57" s="15">
        <f t="shared" si="2"/>
        <v>2.2950819672131147E-2</v>
      </c>
    </row>
    <row r="58" spans="1:16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47</v>
      </c>
      <c r="N58" s="11">
        <v>31</v>
      </c>
      <c r="O58" s="12">
        <f>SUM(N58:N58)</f>
        <v>31</v>
      </c>
      <c r="P58" s="15">
        <f t="shared" si="2"/>
        <v>2.0327868852459016E-2</v>
      </c>
    </row>
    <row r="59" spans="1:16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710</v>
      </c>
      <c r="N59" s="11">
        <v>31</v>
      </c>
      <c r="O59" s="12">
        <f>SUM(N59:N59)</f>
        <v>31</v>
      </c>
      <c r="P59" s="15">
        <f t="shared" si="2"/>
        <v>2.0327868852459016E-2</v>
      </c>
    </row>
    <row r="60" spans="1:16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90</v>
      </c>
      <c r="N60" s="11">
        <v>30</v>
      </c>
      <c r="O60" s="12">
        <f>SUM(N60:N60)</f>
        <v>30</v>
      </c>
      <c r="P60" s="15">
        <f t="shared" si="2"/>
        <v>1.9672131147540985E-2</v>
      </c>
    </row>
    <row r="61" spans="1:16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82</v>
      </c>
      <c r="N61" s="11">
        <v>29</v>
      </c>
      <c r="O61" s="12">
        <f>SUM(N61:N61)</f>
        <v>29</v>
      </c>
      <c r="P61" s="15">
        <f t="shared" si="2"/>
        <v>1.9016393442622952E-2</v>
      </c>
    </row>
    <row r="62" spans="1:16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69</v>
      </c>
      <c r="N62" s="11">
        <v>27</v>
      </c>
      <c r="O62" s="12">
        <f>SUM(N62:N62)</f>
        <v>27</v>
      </c>
      <c r="P62" s="15">
        <f t="shared" si="2"/>
        <v>1.7704918032786884E-2</v>
      </c>
    </row>
    <row r="63" spans="1:16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50</v>
      </c>
      <c r="N63" s="11">
        <v>24</v>
      </c>
      <c r="O63" s="12">
        <f>SUM(N63:N63)</f>
        <v>24</v>
      </c>
      <c r="P63" s="15">
        <f t="shared" si="2"/>
        <v>1.5737704918032787E-2</v>
      </c>
    </row>
    <row r="64" spans="1:16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120</v>
      </c>
      <c r="N64" s="11">
        <v>22</v>
      </c>
      <c r="O64" s="12">
        <f>SUM(N64:N64)</f>
        <v>22</v>
      </c>
      <c r="P64" s="15">
        <f t="shared" si="2"/>
        <v>1.4426229508196721E-2</v>
      </c>
    </row>
    <row r="65" spans="1:16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211</v>
      </c>
      <c r="N65" s="11">
        <v>21</v>
      </c>
      <c r="O65" s="12">
        <f>SUM(N65:N65)</f>
        <v>21</v>
      </c>
      <c r="P65" s="15">
        <f t="shared" si="2"/>
        <v>1.3770491803278689E-2</v>
      </c>
    </row>
    <row r="66" spans="1:16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1313</v>
      </c>
      <c r="N66" s="11">
        <v>20</v>
      </c>
      <c r="O66" s="12">
        <f>SUM(N66:N66)</f>
        <v>20</v>
      </c>
      <c r="P66" s="15">
        <f t="shared" si="2"/>
        <v>1.3114754098360656E-2</v>
      </c>
    </row>
    <row r="67" spans="1:16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367</v>
      </c>
      <c r="N67" s="11">
        <v>19</v>
      </c>
      <c r="O67" s="12">
        <f>SUM(N67:N67)</f>
        <v>19</v>
      </c>
      <c r="P67" s="15">
        <f t="shared" si="2"/>
        <v>1.2459016393442624E-2</v>
      </c>
    </row>
    <row r="68" spans="1:16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113</v>
      </c>
      <c r="N68" s="11">
        <v>18</v>
      </c>
      <c r="O68" s="12">
        <f>SUM(N68:N68)</f>
        <v>18</v>
      </c>
      <c r="P68" s="15">
        <f t="shared" si="2"/>
        <v>1.180327868852459E-2</v>
      </c>
    </row>
    <row r="69" spans="1:16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323</v>
      </c>
      <c r="N69" s="11">
        <v>18</v>
      </c>
      <c r="O69" s="12">
        <f>SUM(N69:N69)</f>
        <v>18</v>
      </c>
      <c r="P69" s="15">
        <f t="shared" si="2"/>
        <v>1.180327868852459E-2</v>
      </c>
    </row>
    <row r="70" spans="1:16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215</v>
      </c>
      <c r="N70" s="11">
        <v>18</v>
      </c>
      <c r="O70" s="12">
        <f>SUM(N70:N70)</f>
        <v>18</v>
      </c>
      <c r="P70" s="15">
        <f t="shared" si="2"/>
        <v>1.180327868852459E-2</v>
      </c>
    </row>
    <row r="71" spans="1:16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223</v>
      </c>
      <c r="N71" s="11">
        <v>18</v>
      </c>
      <c r="O71" s="12">
        <f>SUM(N71:N71)</f>
        <v>18</v>
      </c>
      <c r="P71" s="15">
        <f t="shared" si="2"/>
        <v>1.180327868852459E-2</v>
      </c>
    </row>
    <row r="72" spans="1:16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86</v>
      </c>
      <c r="N72" s="11">
        <v>16</v>
      </c>
      <c r="O72" s="12">
        <f>SUM(N72:N72)</f>
        <v>16</v>
      </c>
      <c r="P72" s="15">
        <f t="shared" si="2"/>
        <v>1.0491803278688525E-2</v>
      </c>
    </row>
    <row r="73" spans="1:16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191</v>
      </c>
      <c r="N73" s="11">
        <v>13</v>
      </c>
      <c r="O73" s="12">
        <f>SUM(N73:N73)</f>
        <v>13</v>
      </c>
      <c r="P73" s="15">
        <f t="shared" si="2"/>
        <v>8.5245901639344271E-3</v>
      </c>
    </row>
    <row r="74" spans="1:16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155</v>
      </c>
      <c r="N74" s="11">
        <v>12</v>
      </c>
      <c r="O74" s="12">
        <f>SUM(N74:N74)</f>
        <v>12</v>
      </c>
      <c r="P74" s="15">
        <f t="shared" si="2"/>
        <v>7.8688524590163934E-3</v>
      </c>
    </row>
    <row r="75" spans="1:16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1305</v>
      </c>
      <c r="N75" s="11">
        <v>11</v>
      </c>
      <c r="O75" s="12">
        <f>SUM(N75:N75)</f>
        <v>11</v>
      </c>
      <c r="P75" s="15">
        <f t="shared" si="2"/>
        <v>7.2131147540983606E-3</v>
      </c>
    </row>
    <row r="76" spans="1:16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227</v>
      </c>
      <c r="N76" s="11">
        <v>11</v>
      </c>
      <c r="O76" s="12">
        <f>SUM(N76:N76)</f>
        <v>11</v>
      </c>
      <c r="P76" s="15">
        <f t="shared" si="2"/>
        <v>7.2131147540983606E-3</v>
      </c>
    </row>
    <row r="77" spans="1:16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74</v>
      </c>
      <c r="N77" s="11">
        <v>10</v>
      </c>
      <c r="O77" s="12">
        <f>SUM(N77:N77)</f>
        <v>10</v>
      </c>
      <c r="P77" s="15">
        <f t="shared" si="2"/>
        <v>6.5573770491803279E-3</v>
      </c>
    </row>
    <row r="78" spans="1:16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273</v>
      </c>
      <c r="N78" s="11">
        <v>8</v>
      </c>
      <c r="O78" s="12">
        <f>SUM(N78:N78)</f>
        <v>8</v>
      </c>
      <c r="P78" s="15">
        <f t="shared" si="2"/>
        <v>5.2459016393442623E-3</v>
      </c>
    </row>
    <row r="79" spans="1:16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540</v>
      </c>
      <c r="N79" s="11">
        <v>7</v>
      </c>
      <c r="O79" s="12">
        <f>SUM(N79:N79)</f>
        <v>7</v>
      </c>
      <c r="P79" s="15">
        <f t="shared" si="2"/>
        <v>4.5901639344262295E-3</v>
      </c>
    </row>
    <row r="80" spans="1:16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126</v>
      </c>
      <c r="N80" s="11">
        <v>7</v>
      </c>
      <c r="O80" s="12">
        <f>SUM(N80:N80)</f>
        <v>7</v>
      </c>
      <c r="P80" s="15">
        <f t="shared" si="2"/>
        <v>4.5901639344262295E-3</v>
      </c>
    </row>
    <row r="81" spans="1:16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283</v>
      </c>
      <c r="N81" s="11">
        <v>6</v>
      </c>
      <c r="O81" s="12">
        <f>SUM(N81:N81)</f>
        <v>6</v>
      </c>
      <c r="P81" s="15">
        <f t="shared" ref="P81:P112" si="3">+O81/$O$159</f>
        <v>3.9344262295081967E-3</v>
      </c>
    </row>
    <row r="82" spans="1:16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206</v>
      </c>
      <c r="N82" s="11">
        <v>6</v>
      </c>
      <c r="O82" s="12">
        <f>SUM(N82:N82)</f>
        <v>6</v>
      </c>
      <c r="P82" s="15">
        <f t="shared" si="3"/>
        <v>3.9344262295081967E-3</v>
      </c>
    </row>
    <row r="83" spans="1:16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652</v>
      </c>
      <c r="N83" s="11">
        <v>6</v>
      </c>
      <c r="O83" s="12">
        <f>SUM(N83:N83)</f>
        <v>6</v>
      </c>
      <c r="P83" s="15">
        <f t="shared" si="3"/>
        <v>3.9344262295081967E-3</v>
      </c>
    </row>
    <row r="84" spans="1:16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355</v>
      </c>
      <c r="N84" s="11">
        <v>6</v>
      </c>
      <c r="O84" s="12">
        <f>SUM(N84:N84)</f>
        <v>6</v>
      </c>
      <c r="P84" s="15">
        <f t="shared" si="3"/>
        <v>3.9344262295081967E-3</v>
      </c>
    </row>
    <row r="85" spans="1:16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629</v>
      </c>
      <c r="N85" s="11">
        <v>5</v>
      </c>
      <c r="O85" s="12">
        <f>SUM(N85:N85)</f>
        <v>5</v>
      </c>
      <c r="P85" s="15">
        <f t="shared" si="3"/>
        <v>3.2786885245901639E-3</v>
      </c>
    </row>
    <row r="86" spans="1:16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1331</v>
      </c>
      <c r="N86" s="11">
        <v>5</v>
      </c>
      <c r="O86" s="12">
        <f>SUM(N86:N86)</f>
        <v>5</v>
      </c>
      <c r="P86" s="15">
        <f t="shared" si="3"/>
        <v>3.2786885245901639E-3</v>
      </c>
    </row>
    <row r="87" spans="1:16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398</v>
      </c>
      <c r="N87" s="11">
        <v>4</v>
      </c>
      <c r="O87" s="12">
        <f>SUM(N87:N87)</f>
        <v>4</v>
      </c>
      <c r="P87" s="15">
        <f t="shared" si="3"/>
        <v>2.6229508196721311E-3</v>
      </c>
    </row>
    <row r="88" spans="1:16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414</v>
      </c>
      <c r="N88" s="11">
        <v>4</v>
      </c>
      <c r="O88" s="12">
        <f>SUM(N88:N88)</f>
        <v>4</v>
      </c>
      <c r="P88" s="15">
        <f t="shared" si="3"/>
        <v>2.6229508196721311E-3</v>
      </c>
    </row>
    <row r="89" spans="1:16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313</v>
      </c>
      <c r="N89" s="11">
        <v>4</v>
      </c>
      <c r="O89" s="12">
        <f>SUM(N89:N89)</f>
        <v>4</v>
      </c>
      <c r="P89" s="15">
        <f t="shared" si="3"/>
        <v>2.6229508196721311E-3</v>
      </c>
    </row>
    <row r="90" spans="1:16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832</v>
      </c>
      <c r="N90" s="11">
        <v>3</v>
      </c>
      <c r="O90" s="12">
        <f>SUM(N90:N90)</f>
        <v>3</v>
      </c>
      <c r="P90" s="15">
        <f t="shared" si="3"/>
        <v>1.9672131147540984E-3</v>
      </c>
    </row>
    <row r="91" spans="1:16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247</v>
      </c>
      <c r="N91" s="11">
        <v>3</v>
      </c>
      <c r="O91" s="12">
        <f>SUM(N91:N91)</f>
        <v>3</v>
      </c>
      <c r="P91" s="15">
        <f t="shared" si="3"/>
        <v>1.9672131147540984E-3</v>
      </c>
    </row>
    <row r="92" spans="1:16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382</v>
      </c>
      <c r="N92" s="11">
        <v>2</v>
      </c>
      <c r="O92" s="12">
        <f>SUM(N92:N92)</f>
        <v>2</v>
      </c>
      <c r="P92" s="15">
        <f t="shared" si="3"/>
        <v>1.3114754098360656E-3</v>
      </c>
    </row>
    <row r="93" spans="1:16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531</v>
      </c>
      <c r="N93" s="11">
        <v>2</v>
      </c>
      <c r="O93" s="12">
        <f>SUM(N93:N93)</f>
        <v>2</v>
      </c>
      <c r="P93" s="15">
        <f t="shared" si="3"/>
        <v>1.3114754098360656E-3</v>
      </c>
    </row>
    <row r="94" spans="1:16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749</v>
      </c>
      <c r="N94" s="11">
        <v>2</v>
      </c>
      <c r="O94" s="12">
        <f>SUM(N94:N94)</f>
        <v>2</v>
      </c>
      <c r="P94" s="15">
        <f t="shared" si="3"/>
        <v>1.3114754098360656E-3</v>
      </c>
    </row>
    <row r="95" spans="1:16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888</v>
      </c>
      <c r="N95" s="11">
        <v>2</v>
      </c>
      <c r="O95" s="12">
        <f>SUM(N95:N95)</f>
        <v>2</v>
      </c>
      <c r="P95" s="15">
        <f t="shared" si="3"/>
        <v>1.3114754098360656E-3</v>
      </c>
    </row>
    <row r="96" spans="1:16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906</v>
      </c>
      <c r="N96" s="11">
        <v>2</v>
      </c>
      <c r="O96" s="12">
        <f>SUM(N96:N96)</f>
        <v>2</v>
      </c>
      <c r="P96" s="15">
        <f t="shared" si="3"/>
        <v>1.3114754098360656E-3</v>
      </c>
    </row>
    <row r="97" spans="1:16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939</v>
      </c>
      <c r="N97" s="11">
        <v>2</v>
      </c>
      <c r="O97" s="12">
        <f>SUM(N97:N97)</f>
        <v>2</v>
      </c>
      <c r="P97" s="15">
        <f t="shared" si="3"/>
        <v>1.3114754098360656E-3</v>
      </c>
    </row>
    <row r="98" spans="1:16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197</v>
      </c>
      <c r="N98" s="11">
        <v>2</v>
      </c>
      <c r="O98" s="12">
        <f>SUM(N98:N98)</f>
        <v>2</v>
      </c>
      <c r="P98" s="15">
        <f t="shared" si="3"/>
        <v>1.3114754098360656E-3</v>
      </c>
    </row>
    <row r="99" spans="1:16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478</v>
      </c>
      <c r="N99" s="11">
        <v>2</v>
      </c>
      <c r="O99" s="12">
        <f>SUM(N99:N99)</f>
        <v>2</v>
      </c>
      <c r="P99" s="15">
        <f t="shared" si="3"/>
        <v>1.3114754098360656E-3</v>
      </c>
    </row>
    <row r="100" spans="1:16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1347</v>
      </c>
      <c r="N100" s="11">
        <v>2</v>
      </c>
      <c r="O100" s="12">
        <f>SUM(N100:N100)</f>
        <v>2</v>
      </c>
      <c r="P100" s="15">
        <f t="shared" si="3"/>
        <v>1.3114754098360656E-3</v>
      </c>
    </row>
    <row r="101" spans="1:16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118</v>
      </c>
      <c r="N101" s="11">
        <v>1</v>
      </c>
      <c r="O101" s="12">
        <f>SUM(N101:N101)</f>
        <v>1</v>
      </c>
      <c r="P101" s="15">
        <f t="shared" si="3"/>
        <v>6.5573770491803279E-4</v>
      </c>
    </row>
    <row r="102" spans="1:16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419</v>
      </c>
      <c r="N102" s="11">
        <v>1</v>
      </c>
      <c r="O102" s="12">
        <f>SUM(N102:N102)</f>
        <v>1</v>
      </c>
      <c r="P102" s="15">
        <f t="shared" si="3"/>
        <v>6.5573770491803279E-4</v>
      </c>
    </row>
    <row r="103" spans="1:16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263</v>
      </c>
      <c r="N103" s="11">
        <v>1</v>
      </c>
      <c r="O103" s="12">
        <f>SUM(N103:N103)</f>
        <v>1</v>
      </c>
      <c r="P103" s="15">
        <f t="shared" si="3"/>
        <v>6.5573770491803279E-4</v>
      </c>
    </row>
    <row r="104" spans="1:16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182</v>
      </c>
      <c r="N104" s="11">
        <v>1</v>
      </c>
      <c r="O104" s="12">
        <f>SUM(N104:N104)</f>
        <v>1</v>
      </c>
      <c r="P104" s="15">
        <f t="shared" si="3"/>
        <v>6.5573770491803279E-4</v>
      </c>
    </row>
    <row r="105" spans="1:16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378</v>
      </c>
      <c r="N105" s="11">
        <v>1</v>
      </c>
      <c r="O105" s="12">
        <f>SUM(N105:N105)</f>
        <v>1</v>
      </c>
      <c r="P105" s="15">
        <f t="shared" si="3"/>
        <v>6.5573770491803279E-4</v>
      </c>
    </row>
    <row r="106" spans="1:16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362</v>
      </c>
      <c r="N106" s="11">
        <v>1</v>
      </c>
      <c r="O106" s="12">
        <f>SUM(N106:N106)</f>
        <v>1</v>
      </c>
      <c r="P106" s="15">
        <f t="shared" si="3"/>
        <v>6.5573770491803279E-4</v>
      </c>
    </row>
    <row r="107" spans="1:16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1028</v>
      </c>
      <c r="N107" s="11">
        <v>1</v>
      </c>
      <c r="O107" s="12">
        <f>SUM(N107:N107)</f>
        <v>1</v>
      </c>
      <c r="P107" s="15">
        <f t="shared" si="3"/>
        <v>6.5573770491803279E-4</v>
      </c>
    </row>
    <row r="108" spans="1:16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942</v>
      </c>
      <c r="N108" s="11">
        <v>1</v>
      </c>
      <c r="O108" s="12">
        <f>SUM(N108:N108)</f>
        <v>1</v>
      </c>
      <c r="P108" s="15">
        <f t="shared" si="3"/>
        <v>6.5573770491803279E-4</v>
      </c>
    </row>
    <row r="109" spans="1:16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893</v>
      </c>
      <c r="N109" s="11">
        <v>1</v>
      </c>
      <c r="O109" s="12">
        <f>SUM(N109:N109)</f>
        <v>1</v>
      </c>
      <c r="P109" s="15">
        <f t="shared" si="3"/>
        <v>6.5573770491803279E-4</v>
      </c>
    </row>
    <row r="110" spans="1:16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1340</v>
      </c>
      <c r="N110" s="11">
        <v>1</v>
      </c>
      <c r="O110" s="12">
        <f>SUM(N110:N110)</f>
        <v>1</v>
      </c>
      <c r="P110" s="15">
        <f t="shared" si="3"/>
        <v>6.5573770491803279E-4</v>
      </c>
    </row>
    <row r="111" spans="1:16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1333</v>
      </c>
      <c r="N111" s="11">
        <v>1</v>
      </c>
      <c r="O111" s="12">
        <f>SUM(N111:N111)</f>
        <v>1</v>
      </c>
      <c r="P111" s="15">
        <f t="shared" si="3"/>
        <v>6.5573770491803279E-4</v>
      </c>
    </row>
    <row r="112" spans="1:16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1399</v>
      </c>
      <c r="N112" s="11">
        <v>1</v>
      </c>
      <c r="O112" s="12">
        <f>SUM(N112:N112)</f>
        <v>1</v>
      </c>
      <c r="P112" s="15">
        <f t="shared" si="3"/>
        <v>6.5573770491803279E-4</v>
      </c>
    </row>
    <row r="113" spans="1:16" hidden="1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/>
      <c r="N113" s="11"/>
      <c r="O113" s="12"/>
      <c r="P113" s="15"/>
    </row>
    <row r="114" spans="1:16" hidden="1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/>
      <c r="N114" s="11"/>
      <c r="O114" s="12"/>
      <c r="P114" s="15"/>
    </row>
    <row r="115" spans="1:16" hidden="1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/>
      <c r="N115" s="11"/>
      <c r="O115" s="12"/>
      <c r="P115" s="15"/>
    </row>
    <row r="116" spans="1:16" hidden="1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/>
      <c r="N116" s="11"/>
      <c r="O116" s="12"/>
      <c r="P116" s="15"/>
    </row>
    <row r="117" spans="1:16" hidden="1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/>
      <c r="N117" s="11"/>
      <c r="O117" s="12"/>
      <c r="P117" s="15"/>
    </row>
    <row r="118" spans="1:16" hidden="1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/>
      <c r="N118" s="11"/>
      <c r="O118" s="12"/>
      <c r="P118" s="15"/>
    </row>
    <row r="119" spans="1:16" hidden="1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/>
      <c r="N119" s="11"/>
      <c r="O119" s="12"/>
      <c r="P119" s="15"/>
    </row>
    <row r="120" spans="1:16" hidden="1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/>
      <c r="N120" s="11"/>
      <c r="O120" s="12"/>
      <c r="P120" s="15"/>
    </row>
    <row r="121" spans="1:16" hidden="1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/>
      <c r="N121" s="11"/>
      <c r="O121" s="12"/>
      <c r="P121" s="15"/>
    </row>
    <row r="122" spans="1:16" hidden="1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/>
      <c r="N122" s="11"/>
      <c r="O122" s="12"/>
      <c r="P122" s="15"/>
    </row>
    <row r="123" spans="1:16" hidden="1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/>
      <c r="N123" s="11"/>
      <c r="O123" s="12"/>
      <c r="P123" s="15"/>
    </row>
    <row r="124" spans="1:16" hidden="1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/>
      <c r="N124" s="11"/>
      <c r="O124" s="12"/>
      <c r="P124" s="15"/>
    </row>
    <row r="125" spans="1:16" hidden="1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/>
      <c r="N125" s="11"/>
      <c r="O125" s="12"/>
      <c r="P125" s="15"/>
    </row>
    <row r="126" spans="1:16" hidden="1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/>
      <c r="N126" s="11"/>
      <c r="O126" s="12"/>
      <c r="P126" s="15"/>
    </row>
    <row r="127" spans="1:16" hidden="1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/>
      <c r="N127" s="11"/>
      <c r="O127" s="12"/>
      <c r="P127" s="15"/>
    </row>
    <row r="128" spans="1:16" hidden="1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/>
      <c r="N128" s="11"/>
      <c r="O128" s="12"/>
      <c r="P128" s="15"/>
    </row>
    <row r="129" spans="1:16" hidden="1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/>
      <c r="N129" s="11"/>
      <c r="O129" s="12"/>
      <c r="P129" s="15"/>
    </row>
    <row r="130" spans="1:16" hidden="1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/>
      <c r="N130" s="11"/>
      <c r="O130" s="12"/>
      <c r="P130" s="15"/>
    </row>
    <row r="131" spans="1:16" hidden="1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/>
      <c r="N131" s="11"/>
      <c r="O131" s="12"/>
      <c r="P131" s="15"/>
    </row>
    <row r="132" spans="1:16" hidden="1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/>
      <c r="N132" s="11"/>
      <c r="O132" s="12"/>
      <c r="P132" s="15"/>
    </row>
    <row r="133" spans="1:16" hidden="1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/>
      <c r="N133" s="11"/>
      <c r="O133" s="12"/>
      <c r="P133" s="15"/>
    </row>
    <row r="134" spans="1:16" hidden="1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/>
      <c r="N134" s="11"/>
      <c r="O134" s="12"/>
      <c r="P134" s="15"/>
    </row>
    <row r="135" spans="1:16" hidden="1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/>
      <c r="N135" s="11"/>
      <c r="O135" s="12"/>
      <c r="P135" s="15"/>
    </row>
    <row r="136" spans="1:16" hidden="1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/>
      <c r="N136" s="11"/>
      <c r="O136" s="12"/>
      <c r="P136" s="15"/>
    </row>
    <row r="137" spans="1:16" hidden="1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/>
      <c r="N137" s="11"/>
      <c r="O137" s="12"/>
      <c r="P137" s="15"/>
    </row>
    <row r="138" spans="1:16" hidden="1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/>
      <c r="N138" s="11"/>
      <c r="O138" s="12"/>
      <c r="P138" s="15"/>
    </row>
    <row r="139" spans="1:16" hidden="1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/>
      <c r="N139" s="11"/>
      <c r="O139" s="12"/>
      <c r="P139" s="15"/>
    </row>
    <row r="140" spans="1:16" hidden="1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/>
      <c r="N140" s="11"/>
      <c r="O140" s="12"/>
      <c r="P140" s="15"/>
    </row>
    <row r="141" spans="1:16" hidden="1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/>
      <c r="N141" s="11"/>
      <c r="O141" s="12"/>
      <c r="P141" s="15"/>
    </row>
    <row r="142" spans="1:16" hidden="1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/>
      <c r="N142" s="11"/>
      <c r="O142" s="12"/>
      <c r="P142" s="15"/>
    </row>
    <row r="143" spans="1:16" hidden="1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/>
      <c r="N143" s="11"/>
      <c r="O143" s="12"/>
      <c r="P143" s="15"/>
    </row>
    <row r="144" spans="1:16" hidden="1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/>
      <c r="N144" s="11"/>
      <c r="O144" s="12"/>
      <c r="P144" s="15"/>
    </row>
    <row r="145" spans="1:16" hidden="1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/>
      <c r="N145" s="11"/>
      <c r="O145" s="12"/>
      <c r="P145" s="15"/>
    </row>
    <row r="146" spans="1:16" hidden="1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/>
      <c r="N146" s="11"/>
      <c r="O146" s="12"/>
      <c r="P146" s="15"/>
    </row>
    <row r="147" spans="1:16" hidden="1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/>
      <c r="N147" s="11"/>
      <c r="O147" s="12"/>
      <c r="P147" s="15"/>
    </row>
    <row r="148" spans="1:16" hidden="1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/>
      <c r="N148" s="11"/>
      <c r="O148" s="12"/>
      <c r="P148" s="15"/>
    </row>
    <row r="149" spans="1:16" hidden="1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/>
      <c r="N149" s="11"/>
      <c r="O149" s="12"/>
      <c r="P149" s="15"/>
    </row>
    <row r="150" spans="1:16" hidden="1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/>
      <c r="N150" s="11"/>
      <c r="O150" s="12"/>
      <c r="P150" s="15"/>
    </row>
    <row r="151" spans="1:16" hidden="1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/>
      <c r="N151" s="11"/>
      <c r="O151" s="12"/>
      <c r="P151" s="15"/>
    </row>
    <row r="152" spans="1:16" hidden="1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/>
      <c r="N152" s="11"/>
      <c r="O152" s="12"/>
      <c r="P152" s="15"/>
    </row>
    <row r="153" spans="1:16" hidden="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/>
      <c r="N153" s="11"/>
      <c r="O153" s="12"/>
      <c r="P153" s="15"/>
    </row>
    <row r="154" spans="1:16" hidden="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/>
      <c r="N154" s="11"/>
      <c r="O154" s="12"/>
      <c r="P154" s="15"/>
    </row>
    <row r="155" spans="1:16" hidden="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/>
      <c r="N155" s="11"/>
      <c r="O155" s="12"/>
      <c r="P155" s="15"/>
    </row>
    <row r="156" spans="1:16" hidden="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/>
      <c r="N156" s="11"/>
      <c r="O156" s="12"/>
      <c r="P156" s="15"/>
    </row>
    <row r="157" spans="1:16" hidden="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/>
      <c r="N157" s="11"/>
      <c r="O157" s="12"/>
      <c r="P157" s="15"/>
    </row>
    <row r="158" spans="1:16" hidden="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/>
      <c r="N158" s="11"/>
      <c r="O158" s="12"/>
      <c r="P158" s="15"/>
    </row>
    <row r="159" spans="1:16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SUM(N49:N112)</f>
        <v>1525</v>
      </c>
      <c r="O159" s="23">
        <f t="shared" ref="O159:P159" si="4">SUM(O49:O112)</f>
        <v>1525</v>
      </c>
      <c r="P159" s="25">
        <f t="shared" si="4"/>
        <v>1.0000000000000002</v>
      </c>
    </row>
  </sheetData>
  <sortState xmlns:xlrd2="http://schemas.microsoft.com/office/spreadsheetml/2017/richdata2" ref="M49:O129">
    <sortCondition descending="1" ref="O49:O129"/>
  </sortState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3.5703125" customWidth="1"/>
    <col min="16" max="16" width="14.7109375" customWidth="1"/>
    <col min="17" max="28" width="11.42578125" customWidth="1"/>
    <col min="29" max="30" width="0" hidden="1" customWidth="1"/>
    <col min="34" max="16384" width="11.42578125" hidden="1"/>
  </cols>
  <sheetData>
    <row r="2" spans="1:16" ht="18">
      <c r="M2" s="26" t="s">
        <v>1290</v>
      </c>
    </row>
    <row r="3" spans="1:16" ht="18">
      <c r="M3" s="26" t="s">
        <v>1266</v>
      </c>
    </row>
    <row r="4" spans="1:16" ht="18">
      <c r="M4" s="17" t="s">
        <v>1718</v>
      </c>
    </row>
    <row r="5" spans="1:16">
      <c r="A5" s="6" t="s">
        <v>1716</v>
      </c>
      <c r="B5" s="35">
        <v>2023</v>
      </c>
    </row>
    <row r="6" spans="1:16" ht="15" customHeight="1">
      <c r="M6" s="17" t="s">
        <v>1284</v>
      </c>
    </row>
    <row r="7" spans="1:16">
      <c r="A7" s="6" t="s">
        <v>1278</v>
      </c>
      <c r="B7" s="6" t="s">
        <v>1265</v>
      </c>
    </row>
    <row r="8" spans="1:16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1717</v>
      </c>
      <c r="O8" s="18" t="s">
        <v>1720</v>
      </c>
      <c r="P8" s="24" t="s">
        <v>1274</v>
      </c>
    </row>
    <row r="9" spans="1:16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2">
        <f>SUM(N9:N9)</f>
        <v>411</v>
      </c>
      <c r="P9" s="15">
        <f>+O9/$O$65</f>
        <v>0.26950819672131149</v>
      </c>
    </row>
    <row r="10" spans="1:16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2">
        <f>SUM(N10:N10)</f>
        <v>325</v>
      </c>
      <c r="P10" s="15">
        <f>+O10/$O$65</f>
        <v>0.21311475409836064</v>
      </c>
    </row>
    <row r="11" spans="1:16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213</v>
      </c>
      <c r="N11" s="11">
        <v>119</v>
      </c>
      <c r="O11" s="12">
        <f>SUM(N11:N11)</f>
        <v>119</v>
      </c>
      <c r="P11" s="15">
        <f>+O11/$O$65</f>
        <v>7.8032786885245897E-2</v>
      </c>
    </row>
    <row r="12" spans="1:16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94</v>
      </c>
      <c r="N12" s="11">
        <v>96</v>
      </c>
      <c r="O12" s="12">
        <f>SUM(N12:N12)</f>
        <v>96</v>
      </c>
      <c r="P12" s="15">
        <f>+O12/$O$65</f>
        <v>6.2950819672131147E-2</v>
      </c>
    </row>
    <row r="13" spans="1:16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153</v>
      </c>
      <c r="N13" s="11">
        <v>54</v>
      </c>
      <c r="O13" s="12">
        <f>SUM(N13:N13)</f>
        <v>54</v>
      </c>
      <c r="P13" s="15">
        <f>+O13/$O$65</f>
        <v>3.5409836065573769E-2</v>
      </c>
    </row>
    <row r="14" spans="1:16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1301</v>
      </c>
      <c r="N14" s="11">
        <v>51</v>
      </c>
      <c r="O14" s="12">
        <f>SUM(N14:N14)</f>
        <v>51</v>
      </c>
      <c r="P14" s="15">
        <f>+O14/$O$65</f>
        <v>3.3442622950819671E-2</v>
      </c>
    </row>
    <row r="15" spans="1:16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64</v>
      </c>
      <c r="N15" s="11">
        <v>44</v>
      </c>
      <c r="O15" s="12">
        <f>SUM(N15:N15)</f>
        <v>44</v>
      </c>
      <c r="P15" s="15">
        <f>+O15/$O$65</f>
        <v>2.8852459016393443E-2</v>
      </c>
    </row>
    <row r="16" spans="1:16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238</v>
      </c>
      <c r="N16" s="11">
        <v>41</v>
      </c>
      <c r="O16" s="12">
        <f>SUM(N16:N16)</f>
        <v>41</v>
      </c>
      <c r="P16" s="15">
        <f>+O16/$O$65</f>
        <v>2.6885245901639345E-2</v>
      </c>
    </row>
    <row r="17" spans="1:16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45</v>
      </c>
      <c r="N17" s="11">
        <v>38</v>
      </c>
      <c r="O17" s="12">
        <f>SUM(N17:N17)</f>
        <v>38</v>
      </c>
      <c r="P17" s="15">
        <f>+O17/$O$65</f>
        <v>2.4918032786885248E-2</v>
      </c>
    </row>
    <row r="18" spans="1:16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166</v>
      </c>
      <c r="N18" s="11">
        <v>35</v>
      </c>
      <c r="O18" s="12">
        <f>SUM(N18:N18)</f>
        <v>35</v>
      </c>
      <c r="P18" s="15">
        <f>+O18/$O$65</f>
        <v>2.2950819672131147E-2</v>
      </c>
    </row>
    <row r="19" spans="1:16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1317</v>
      </c>
      <c r="N19" s="11">
        <v>32</v>
      </c>
      <c r="O19" s="12">
        <f>SUM(N19:N19)</f>
        <v>32</v>
      </c>
      <c r="P19" s="15">
        <f>+O19/$O$65</f>
        <v>2.0983606557377049E-2</v>
      </c>
    </row>
    <row r="20" spans="1:16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417</v>
      </c>
      <c r="N20" s="11">
        <v>29</v>
      </c>
      <c r="O20" s="12">
        <f>SUM(N20:N20)</f>
        <v>29</v>
      </c>
      <c r="P20" s="15">
        <f>+O20/$O$65</f>
        <v>1.9016393442622952E-2</v>
      </c>
    </row>
    <row r="21" spans="1:16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279</v>
      </c>
      <c r="N21" s="11">
        <v>28</v>
      </c>
      <c r="O21" s="12">
        <f>SUM(N21:N21)</f>
        <v>28</v>
      </c>
      <c r="P21" s="15">
        <f>+O21/$O$65</f>
        <v>1.8360655737704918E-2</v>
      </c>
    </row>
    <row r="22" spans="1:16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376</v>
      </c>
      <c r="N22" s="11">
        <v>26</v>
      </c>
      <c r="O22" s="12">
        <f>SUM(N22:N22)</f>
        <v>26</v>
      </c>
      <c r="P22" s="15">
        <f>+O22/$O$65</f>
        <v>1.7049180327868854E-2</v>
      </c>
    </row>
    <row r="23" spans="1:16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1311</v>
      </c>
      <c r="N23" s="11">
        <v>20</v>
      </c>
      <c r="O23" s="12">
        <f>SUM(N23:N23)</f>
        <v>20</v>
      </c>
      <c r="P23" s="15">
        <f>+O23/$O$65</f>
        <v>1.3114754098360656E-2</v>
      </c>
    </row>
    <row r="24" spans="1:16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1218</v>
      </c>
      <c r="N24" s="11">
        <v>17</v>
      </c>
      <c r="O24" s="12">
        <f>SUM(N24:N24)</f>
        <v>17</v>
      </c>
      <c r="P24" s="15">
        <f>+O24/$O$65</f>
        <v>1.1147540983606558E-2</v>
      </c>
    </row>
    <row r="25" spans="1:16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122</v>
      </c>
      <c r="N25" s="11">
        <v>17</v>
      </c>
      <c r="O25" s="12">
        <f>SUM(N25:N25)</f>
        <v>17</v>
      </c>
      <c r="P25" s="15">
        <f>+O25/$O$65</f>
        <v>1.1147540983606558E-2</v>
      </c>
    </row>
    <row r="26" spans="1:16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1308</v>
      </c>
      <c r="N26" s="11">
        <v>16</v>
      </c>
      <c r="O26" s="12">
        <f>SUM(N26:N26)</f>
        <v>16</v>
      </c>
      <c r="P26" s="15">
        <f>+O26/$O$65</f>
        <v>1.0491803278688525E-2</v>
      </c>
    </row>
    <row r="27" spans="1:16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286</v>
      </c>
      <c r="N27" s="11">
        <v>14</v>
      </c>
      <c r="O27" s="12">
        <f>SUM(N27:N27)</f>
        <v>14</v>
      </c>
      <c r="P27" s="15">
        <f>+O27/$O$65</f>
        <v>9.180327868852459E-3</v>
      </c>
    </row>
    <row r="28" spans="1:16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116</v>
      </c>
      <c r="N28" s="11">
        <v>12</v>
      </c>
      <c r="O28" s="12">
        <f>SUM(N28:N28)</f>
        <v>12</v>
      </c>
      <c r="P28" s="15">
        <f>+O28/$O$65</f>
        <v>7.8688524590163934E-3</v>
      </c>
    </row>
    <row r="29" spans="1:16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319</v>
      </c>
      <c r="N29" s="11">
        <v>10</v>
      </c>
      <c r="O29" s="12">
        <f>SUM(N29:N29)</f>
        <v>10</v>
      </c>
      <c r="P29" s="15">
        <f>+O29/$O$65</f>
        <v>6.5573770491803279E-3</v>
      </c>
    </row>
    <row r="30" spans="1:16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338</v>
      </c>
      <c r="N30" s="11">
        <v>10</v>
      </c>
      <c r="O30" s="12">
        <f>SUM(N30:N30)</f>
        <v>10</v>
      </c>
      <c r="P30" s="15">
        <f>+O30/$O$65</f>
        <v>6.5573770491803279E-3</v>
      </c>
    </row>
    <row r="31" spans="1:16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271</v>
      </c>
      <c r="N31" s="11">
        <v>10</v>
      </c>
      <c r="O31" s="12">
        <f>SUM(N31:N31)</f>
        <v>10</v>
      </c>
      <c r="P31" s="15">
        <f>+O31/$O$65</f>
        <v>6.5573770491803279E-3</v>
      </c>
    </row>
    <row r="32" spans="1:16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357</v>
      </c>
      <c r="N32" s="11">
        <v>9</v>
      </c>
      <c r="O32" s="12">
        <f>SUM(N32:N32)</f>
        <v>9</v>
      </c>
      <c r="P32" s="15">
        <f>+O32/$O$65</f>
        <v>5.9016393442622951E-3</v>
      </c>
    </row>
    <row r="33" spans="1:16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464</v>
      </c>
      <c r="N33" s="11">
        <v>8</v>
      </c>
      <c r="O33" s="12">
        <f>SUM(N33:N33)</f>
        <v>8</v>
      </c>
      <c r="P33" s="15">
        <f>+O33/$O$65</f>
        <v>5.2459016393442623E-3</v>
      </c>
    </row>
    <row r="34" spans="1:16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301</v>
      </c>
      <c r="N34" s="11">
        <v>7</v>
      </c>
      <c r="O34" s="12">
        <f>SUM(N34:N34)</f>
        <v>7</v>
      </c>
      <c r="P34" s="15">
        <f>+O34/$O$65</f>
        <v>4.5901639344262295E-3</v>
      </c>
    </row>
    <row r="35" spans="1:16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347</v>
      </c>
      <c r="N35" s="11">
        <v>7</v>
      </c>
      <c r="O35" s="12">
        <f>SUM(N35:N35)</f>
        <v>7</v>
      </c>
      <c r="P35" s="15">
        <f>+O35/$O$65</f>
        <v>4.5901639344262295E-3</v>
      </c>
    </row>
    <row r="36" spans="1:16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473</v>
      </c>
      <c r="N36" s="11">
        <v>7</v>
      </c>
      <c r="O36" s="12">
        <f>SUM(N36:N36)</f>
        <v>7</v>
      </c>
      <c r="P36" s="15">
        <f>+O36/$O$65</f>
        <v>4.5901639344262295E-3</v>
      </c>
    </row>
    <row r="37" spans="1:16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1350</v>
      </c>
      <c r="N37" s="11">
        <v>5</v>
      </c>
      <c r="O37" s="12">
        <f>SUM(N37:N37)</f>
        <v>5</v>
      </c>
      <c r="P37" s="15">
        <f>+O37/$O$65</f>
        <v>3.2786885245901639E-3</v>
      </c>
    </row>
    <row r="38" spans="1:16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529</v>
      </c>
      <c r="N38" s="11">
        <v>5</v>
      </c>
      <c r="O38" s="12">
        <f>SUM(N38:N38)</f>
        <v>5</v>
      </c>
      <c r="P38" s="15">
        <f>+O38/$O$65</f>
        <v>3.2786885245901639E-3</v>
      </c>
    </row>
    <row r="39" spans="1:16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159</v>
      </c>
      <c r="N39" s="11">
        <v>4</v>
      </c>
      <c r="O39" s="12">
        <f>SUM(N39:N39)</f>
        <v>4</v>
      </c>
      <c r="P39" s="15">
        <f>+O39/$O$65</f>
        <v>2.6229508196721311E-3</v>
      </c>
    </row>
    <row r="40" spans="1:16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458</v>
      </c>
      <c r="N40" s="11">
        <v>4</v>
      </c>
      <c r="O40" s="12">
        <f>SUM(N40:N40)</f>
        <v>4</v>
      </c>
      <c r="P40" s="15">
        <f>+O40/$O$65</f>
        <v>2.6229508196721311E-3</v>
      </c>
    </row>
    <row r="41" spans="1:16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72</v>
      </c>
      <c r="N41" s="11">
        <v>3</v>
      </c>
      <c r="O41" s="12">
        <f>SUM(N41:N41)</f>
        <v>3</v>
      </c>
      <c r="P41" s="15">
        <f>+O41/$O$65</f>
        <v>1.9672131147540984E-3</v>
      </c>
    </row>
    <row r="42" spans="1:16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962</v>
      </c>
      <c r="N42" s="11">
        <v>3</v>
      </c>
      <c r="O42" s="12">
        <f>SUM(N42:N42)</f>
        <v>3</v>
      </c>
      <c r="P42" s="15">
        <f>+O42/$O$65</f>
        <v>1.9672131147540984E-3</v>
      </c>
    </row>
    <row r="43" spans="1:16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798</v>
      </c>
      <c r="N43" s="11">
        <v>2</v>
      </c>
      <c r="O43" s="12">
        <f>SUM(N43:N43)</f>
        <v>2</v>
      </c>
      <c r="P43" s="15">
        <f>+O43/$O$65</f>
        <v>1.3114754098360656E-3</v>
      </c>
    </row>
    <row r="44" spans="1:16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891</v>
      </c>
      <c r="N44" s="11">
        <v>2</v>
      </c>
      <c r="O44" s="12">
        <f>SUM(N44:N44)</f>
        <v>2</v>
      </c>
      <c r="P44" s="15">
        <f>+O44/$O$65</f>
        <v>1.3114754098360656E-3</v>
      </c>
    </row>
    <row r="45" spans="1:16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754</v>
      </c>
      <c r="N45" s="11">
        <v>1</v>
      </c>
      <c r="O45" s="12">
        <f>SUM(N45:N45)</f>
        <v>1</v>
      </c>
      <c r="P45" s="15">
        <f>+O45/$O$65</f>
        <v>6.5573770491803279E-4</v>
      </c>
    </row>
    <row r="46" spans="1:16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292</v>
      </c>
      <c r="N46" s="11">
        <v>1</v>
      </c>
      <c r="O46" s="12">
        <f>SUM(N46:N46)</f>
        <v>1</v>
      </c>
      <c r="P46" s="15">
        <f>+O46/$O$65</f>
        <v>6.5573770491803279E-4</v>
      </c>
    </row>
    <row r="47" spans="1:16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1197</v>
      </c>
      <c r="N47" s="11">
        <v>1</v>
      </c>
      <c r="O47" s="12">
        <f>SUM(N47:N47)</f>
        <v>1</v>
      </c>
      <c r="P47" s="15">
        <f>+O47/$O$65</f>
        <v>6.5573770491803279E-4</v>
      </c>
    </row>
    <row r="48" spans="1:16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335</v>
      </c>
      <c r="N48" s="11">
        <v>1</v>
      </c>
      <c r="O48" s="12">
        <f>SUM(N48:N48)</f>
        <v>1</v>
      </c>
      <c r="P48" s="15">
        <f>+O48/$O$65</f>
        <v>6.5573770491803279E-4</v>
      </c>
    </row>
    <row r="49" spans="1:16" hidden="1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/>
      <c r="N49" s="11"/>
      <c r="O49" s="12"/>
      <c r="P49" s="15"/>
    </row>
    <row r="50" spans="1:16" hidden="1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/>
      <c r="N50" s="11"/>
      <c r="O50" s="12"/>
      <c r="P50" s="15"/>
    </row>
    <row r="51" spans="1:16" hidden="1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/>
      <c r="N51" s="11"/>
      <c r="O51" s="12"/>
      <c r="P51" s="15"/>
    </row>
    <row r="52" spans="1:16" hidden="1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/>
      <c r="N52" s="11"/>
      <c r="O52" s="12"/>
      <c r="P52" s="15"/>
    </row>
    <row r="53" spans="1:16" hidden="1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/>
      <c r="N53" s="11"/>
      <c r="O53" s="12"/>
      <c r="P53" s="15"/>
    </row>
    <row r="54" spans="1:16" hidden="1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/>
      <c r="N54" s="11"/>
      <c r="O54" s="12"/>
      <c r="P54" s="15"/>
    </row>
    <row r="55" spans="1:16" hidden="1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/>
      <c r="N55" s="11"/>
      <c r="O55" s="12"/>
      <c r="P55" s="15"/>
    </row>
    <row r="56" spans="1:16" hidden="1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/>
      <c r="N56" s="11"/>
      <c r="O56" s="12"/>
      <c r="P56" s="15"/>
    </row>
    <row r="57" spans="1:16" hidden="1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/>
      <c r="N57" s="11"/>
      <c r="O57" s="12"/>
      <c r="P57" s="15"/>
    </row>
    <row r="58" spans="1:16" hidden="1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/>
      <c r="N58" s="11"/>
      <c r="O58" s="12"/>
      <c r="P58" s="15"/>
    </row>
    <row r="59" spans="1:16" hidden="1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/>
      <c r="N59" s="11"/>
      <c r="O59" s="12"/>
      <c r="P59" s="15"/>
    </row>
    <row r="60" spans="1:16" hidden="1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/>
      <c r="N60" s="11"/>
      <c r="O60" s="12"/>
      <c r="P60" s="15"/>
    </row>
    <row r="61" spans="1:16" hidden="1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/>
      <c r="N61" s="11"/>
      <c r="O61" s="12"/>
      <c r="P61" s="15"/>
    </row>
    <row r="62" spans="1:16" hidden="1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/>
      <c r="N62" s="11"/>
      <c r="O62" s="12"/>
      <c r="P62" s="15"/>
    </row>
    <row r="63" spans="1:16" hidden="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/>
      <c r="N63" s="11"/>
      <c r="O63" s="12"/>
      <c r="P63" s="15"/>
    </row>
    <row r="64" spans="1:16" hidden="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/>
      <c r="N64" s="11"/>
      <c r="O64" s="12"/>
      <c r="P64" s="15"/>
    </row>
    <row r="65" spans="1:16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SUM(N9:N48)</f>
        <v>1525</v>
      </c>
      <c r="O65" s="23">
        <f t="shared" ref="O65:P65" si="0">SUM(O9:O48)</f>
        <v>1525</v>
      </c>
      <c r="P65" s="25">
        <f t="shared" si="0"/>
        <v>0.99999999999999989</v>
      </c>
    </row>
    <row r="67" spans="1:16" ht="18">
      <c r="A67" s="6" t="s">
        <v>1716</v>
      </c>
      <c r="B67" s="35">
        <v>2023</v>
      </c>
      <c r="M67" s="17" t="s">
        <v>1286</v>
      </c>
    </row>
    <row r="69" spans="1:16" hidden="1">
      <c r="A69" s="6" t="s">
        <v>1278</v>
      </c>
      <c r="B69" s="6" t="s">
        <v>1265</v>
      </c>
    </row>
    <row r="70" spans="1:16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1717</v>
      </c>
      <c r="O70" s="18" t="s">
        <v>1720</v>
      </c>
      <c r="P70" s="24" t="s">
        <v>1274</v>
      </c>
    </row>
    <row r="71" spans="1:16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2">
        <f>SUM(N71:N71)</f>
        <v>360</v>
      </c>
      <c r="P71" s="15">
        <f t="shared" ref="P71:P102" si="1">+O71/$O$224</f>
        <v>0.23606557377049181</v>
      </c>
    </row>
    <row r="72" spans="1:16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1190</v>
      </c>
      <c r="N72" s="11">
        <v>175</v>
      </c>
      <c r="O72" s="12">
        <f>SUM(N72:N72)</f>
        <v>175</v>
      </c>
      <c r="P72" s="15">
        <f t="shared" si="1"/>
        <v>0.11475409836065574</v>
      </c>
    </row>
    <row r="73" spans="1:16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1205</v>
      </c>
      <c r="N73" s="11">
        <v>156</v>
      </c>
      <c r="O73" s="12">
        <f>SUM(N73:N73)</f>
        <v>156</v>
      </c>
      <c r="P73" s="15">
        <f t="shared" si="1"/>
        <v>0.10229508196721311</v>
      </c>
    </row>
    <row r="74" spans="1:16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1147</v>
      </c>
      <c r="N74" s="11">
        <v>115</v>
      </c>
      <c r="O74" s="12">
        <f>SUM(N74:N74)</f>
        <v>115</v>
      </c>
      <c r="P74" s="15">
        <f t="shared" si="1"/>
        <v>7.5409836065573776E-2</v>
      </c>
    </row>
    <row r="75" spans="1:16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1189</v>
      </c>
      <c r="N75" s="11">
        <v>80</v>
      </c>
      <c r="O75" s="12">
        <f>SUM(N75:N75)</f>
        <v>80</v>
      </c>
      <c r="P75" s="15">
        <f t="shared" si="1"/>
        <v>5.2459016393442623E-2</v>
      </c>
    </row>
    <row r="76" spans="1:16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1179</v>
      </c>
      <c r="N76" s="11">
        <v>76</v>
      </c>
      <c r="O76" s="12">
        <f>SUM(N76:N76)</f>
        <v>76</v>
      </c>
      <c r="P76" s="15">
        <f t="shared" si="1"/>
        <v>4.9836065573770495E-2</v>
      </c>
    </row>
    <row r="77" spans="1:16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1150</v>
      </c>
      <c r="N77" s="11">
        <v>68</v>
      </c>
      <c r="O77" s="12">
        <f>SUM(N77:N77)</f>
        <v>68</v>
      </c>
      <c r="P77" s="15">
        <f t="shared" si="1"/>
        <v>4.4590163934426233E-2</v>
      </c>
    </row>
    <row r="78" spans="1:16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1210</v>
      </c>
      <c r="N78" s="11">
        <v>51</v>
      </c>
      <c r="O78" s="12">
        <f>SUM(N78:N78)</f>
        <v>51</v>
      </c>
      <c r="P78" s="15">
        <f t="shared" si="1"/>
        <v>3.3442622950819671E-2</v>
      </c>
    </row>
    <row r="79" spans="1:16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45</v>
      </c>
      <c r="N79" s="11">
        <v>39</v>
      </c>
      <c r="O79" s="12">
        <f>SUM(N79:N79)</f>
        <v>39</v>
      </c>
      <c r="P79" s="15">
        <f t="shared" si="1"/>
        <v>2.5573770491803278E-2</v>
      </c>
    </row>
    <row r="80" spans="1:16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1206</v>
      </c>
      <c r="N80" s="11">
        <v>28</v>
      </c>
      <c r="O80" s="12">
        <f>SUM(N80:N80)</f>
        <v>28</v>
      </c>
      <c r="P80" s="15">
        <f t="shared" si="1"/>
        <v>1.8360655737704918E-2</v>
      </c>
    </row>
    <row r="81" spans="1:16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1703</v>
      </c>
      <c r="N81" s="11">
        <v>20</v>
      </c>
      <c r="O81" s="12">
        <f>SUM(N81:N81)</f>
        <v>20</v>
      </c>
      <c r="P81" s="15">
        <f t="shared" si="1"/>
        <v>1.3114754098360656E-2</v>
      </c>
    </row>
    <row r="82" spans="1:16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1167</v>
      </c>
      <c r="N82" s="11">
        <v>20</v>
      </c>
      <c r="O82" s="12">
        <f>SUM(N82:N82)</f>
        <v>20</v>
      </c>
      <c r="P82" s="15">
        <f t="shared" si="1"/>
        <v>1.3114754098360656E-2</v>
      </c>
    </row>
    <row r="83" spans="1:16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465</v>
      </c>
      <c r="N83" s="11">
        <v>19</v>
      </c>
      <c r="O83" s="12">
        <f>SUM(N83:N83)</f>
        <v>19</v>
      </c>
      <c r="P83" s="15">
        <f t="shared" si="1"/>
        <v>1.2459016393442624E-2</v>
      </c>
    </row>
    <row r="84" spans="1:16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116</v>
      </c>
      <c r="N84" s="11">
        <v>17</v>
      </c>
      <c r="O84" s="12">
        <f>SUM(N84:N84)</f>
        <v>17</v>
      </c>
      <c r="P84" s="15">
        <f t="shared" si="1"/>
        <v>1.1147540983606558E-2</v>
      </c>
    </row>
    <row r="85" spans="1:16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79</v>
      </c>
      <c r="N85" s="11">
        <v>17</v>
      </c>
      <c r="O85" s="12">
        <f>SUM(N85:N85)</f>
        <v>17</v>
      </c>
      <c r="P85" s="15">
        <f t="shared" si="1"/>
        <v>1.1147540983606558E-2</v>
      </c>
    </row>
    <row r="86" spans="1:16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1218</v>
      </c>
      <c r="N86" s="11">
        <v>17</v>
      </c>
      <c r="O86" s="12">
        <f>SUM(N86:N86)</f>
        <v>17</v>
      </c>
      <c r="P86" s="15">
        <f t="shared" si="1"/>
        <v>1.1147540983606558E-2</v>
      </c>
    </row>
    <row r="87" spans="1:16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286</v>
      </c>
      <c r="N87" s="11">
        <v>15</v>
      </c>
      <c r="O87" s="12">
        <f>SUM(N87:N87)</f>
        <v>15</v>
      </c>
      <c r="P87" s="15">
        <f t="shared" si="1"/>
        <v>9.8360655737704927E-3</v>
      </c>
    </row>
    <row r="88" spans="1:16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1207</v>
      </c>
      <c r="N88" s="11">
        <v>14</v>
      </c>
      <c r="O88" s="12">
        <f>SUM(N88:N88)</f>
        <v>14</v>
      </c>
      <c r="P88" s="15">
        <f t="shared" si="1"/>
        <v>9.180327868852459E-3</v>
      </c>
    </row>
    <row r="89" spans="1:16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445</v>
      </c>
      <c r="N89" s="11">
        <v>12</v>
      </c>
      <c r="O89" s="12">
        <f>SUM(N89:N89)</f>
        <v>12</v>
      </c>
      <c r="P89" s="15">
        <f t="shared" si="1"/>
        <v>7.8688524590163934E-3</v>
      </c>
    </row>
    <row r="90" spans="1:16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338</v>
      </c>
      <c r="N90" s="11">
        <v>10</v>
      </c>
      <c r="O90" s="12">
        <f>SUM(N90:N90)</f>
        <v>10</v>
      </c>
      <c r="P90" s="15">
        <f t="shared" si="1"/>
        <v>6.5573770491803279E-3</v>
      </c>
    </row>
    <row r="91" spans="1:16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295</v>
      </c>
      <c r="N91" s="11">
        <v>10</v>
      </c>
      <c r="O91" s="12">
        <f>SUM(N91:N91)</f>
        <v>10</v>
      </c>
      <c r="P91" s="15">
        <f t="shared" si="1"/>
        <v>6.5573770491803279E-3</v>
      </c>
    </row>
    <row r="92" spans="1:16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1149</v>
      </c>
      <c r="N92" s="11">
        <v>10</v>
      </c>
      <c r="O92" s="12">
        <f>SUM(N92:N92)</f>
        <v>10</v>
      </c>
      <c r="P92" s="15">
        <f t="shared" si="1"/>
        <v>6.5573770491803279E-3</v>
      </c>
    </row>
    <row r="93" spans="1:16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464</v>
      </c>
      <c r="N93" s="11">
        <v>10</v>
      </c>
      <c r="O93" s="12">
        <f>SUM(N93:N93)</f>
        <v>10</v>
      </c>
      <c r="P93" s="15">
        <f t="shared" si="1"/>
        <v>6.5573770491803279E-3</v>
      </c>
    </row>
    <row r="94" spans="1:16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1202</v>
      </c>
      <c r="N94" s="11">
        <v>8</v>
      </c>
      <c r="O94" s="12">
        <f>SUM(N94:N94)</f>
        <v>8</v>
      </c>
      <c r="P94" s="15">
        <f t="shared" si="1"/>
        <v>5.2459016393442623E-3</v>
      </c>
    </row>
    <row r="95" spans="1:16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347</v>
      </c>
      <c r="N95" s="11">
        <v>8</v>
      </c>
      <c r="O95" s="12">
        <f>SUM(N95:N95)</f>
        <v>8</v>
      </c>
      <c r="P95" s="15">
        <f t="shared" si="1"/>
        <v>5.2459016393442623E-3</v>
      </c>
    </row>
    <row r="96" spans="1:16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1173</v>
      </c>
      <c r="N96" s="11">
        <v>8</v>
      </c>
      <c r="O96" s="12">
        <f>SUM(N96:N96)</f>
        <v>8</v>
      </c>
      <c r="P96" s="15">
        <f t="shared" si="1"/>
        <v>5.2459016393442623E-3</v>
      </c>
    </row>
    <row r="97" spans="1:16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1162</v>
      </c>
      <c r="N97" s="11">
        <v>8</v>
      </c>
      <c r="O97" s="12">
        <f>SUM(N97:N97)</f>
        <v>8</v>
      </c>
      <c r="P97" s="15">
        <f t="shared" si="1"/>
        <v>5.2459016393442623E-3</v>
      </c>
    </row>
    <row r="98" spans="1:16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1200</v>
      </c>
      <c r="N98" s="11">
        <v>7</v>
      </c>
      <c r="O98" s="12">
        <f>SUM(N98:N98)</f>
        <v>7</v>
      </c>
      <c r="P98" s="15">
        <f t="shared" si="1"/>
        <v>4.5901639344262295E-3</v>
      </c>
    </row>
    <row r="99" spans="1:16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1217</v>
      </c>
      <c r="N99" s="11">
        <v>7</v>
      </c>
      <c r="O99" s="12">
        <f>SUM(N99:N99)</f>
        <v>7</v>
      </c>
      <c r="P99" s="15">
        <f t="shared" si="1"/>
        <v>4.5901639344262295E-3</v>
      </c>
    </row>
    <row r="100" spans="1:16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1259</v>
      </c>
      <c r="N100" s="11">
        <v>7</v>
      </c>
      <c r="O100" s="12">
        <f>SUM(N100:N100)</f>
        <v>7</v>
      </c>
      <c r="P100" s="15">
        <f t="shared" si="1"/>
        <v>4.5901639344262295E-3</v>
      </c>
    </row>
    <row r="101" spans="1:16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1216</v>
      </c>
      <c r="N101" s="11">
        <v>6</v>
      </c>
      <c r="O101" s="12">
        <f>SUM(N101:N101)</f>
        <v>6</v>
      </c>
      <c r="P101" s="15">
        <f t="shared" si="1"/>
        <v>3.9344262295081967E-3</v>
      </c>
    </row>
    <row r="102" spans="1:16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204</v>
      </c>
      <c r="N102" s="11">
        <v>6</v>
      </c>
      <c r="O102" s="12">
        <f>SUM(N102:N102)</f>
        <v>6</v>
      </c>
      <c r="P102" s="15">
        <f t="shared" si="1"/>
        <v>3.9344262295081967E-3</v>
      </c>
    </row>
    <row r="103" spans="1:16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1168</v>
      </c>
      <c r="N103" s="11">
        <v>6</v>
      </c>
      <c r="O103" s="12">
        <f>SUM(N103:N103)</f>
        <v>6</v>
      </c>
      <c r="P103" s="15">
        <f t="shared" ref="P103:P134" si="2">+O103/$O$224</f>
        <v>3.9344262295081967E-3</v>
      </c>
    </row>
    <row r="104" spans="1:16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1169</v>
      </c>
      <c r="N104" s="11">
        <v>6</v>
      </c>
      <c r="O104" s="12">
        <f>SUM(N104:N104)</f>
        <v>6</v>
      </c>
      <c r="P104" s="15">
        <f t="shared" si="2"/>
        <v>3.9344262295081967E-3</v>
      </c>
    </row>
    <row r="105" spans="1:16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1209</v>
      </c>
      <c r="N105" s="11">
        <v>6</v>
      </c>
      <c r="O105" s="12">
        <f>SUM(N105:N105)</f>
        <v>6</v>
      </c>
      <c r="P105" s="15">
        <f t="shared" si="2"/>
        <v>3.9344262295081967E-3</v>
      </c>
    </row>
    <row r="106" spans="1:16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364</v>
      </c>
      <c r="N106" s="11">
        <v>5</v>
      </c>
      <c r="O106" s="12">
        <f>SUM(N106:N106)</f>
        <v>5</v>
      </c>
      <c r="P106" s="15">
        <f t="shared" si="2"/>
        <v>3.2786885245901639E-3</v>
      </c>
    </row>
    <row r="107" spans="1:16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135</v>
      </c>
      <c r="N107" s="11">
        <v>5</v>
      </c>
      <c r="O107" s="12">
        <f>SUM(N107:N107)</f>
        <v>5</v>
      </c>
      <c r="P107" s="15">
        <f t="shared" si="2"/>
        <v>3.2786885245901639E-3</v>
      </c>
    </row>
    <row r="108" spans="1:16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1684</v>
      </c>
      <c r="N108" s="11">
        <v>5</v>
      </c>
      <c r="O108" s="12">
        <f>SUM(N108:N108)</f>
        <v>5</v>
      </c>
      <c r="P108" s="15">
        <f t="shared" si="2"/>
        <v>3.2786885245901639E-3</v>
      </c>
    </row>
    <row r="109" spans="1:16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159</v>
      </c>
      <c r="N109" s="11">
        <v>5</v>
      </c>
      <c r="O109" s="12">
        <f>SUM(N109:N109)</f>
        <v>5</v>
      </c>
      <c r="P109" s="15">
        <f t="shared" si="2"/>
        <v>3.2786885245901639E-3</v>
      </c>
    </row>
    <row r="110" spans="1:16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798</v>
      </c>
      <c r="N110" s="11">
        <v>5</v>
      </c>
      <c r="O110" s="12">
        <f>SUM(N110:N110)</f>
        <v>5</v>
      </c>
      <c r="P110" s="15">
        <f t="shared" si="2"/>
        <v>3.2786885245901639E-3</v>
      </c>
    </row>
    <row r="111" spans="1:16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1221</v>
      </c>
      <c r="N111" s="11">
        <v>5</v>
      </c>
      <c r="O111" s="12">
        <f>SUM(N111:N111)</f>
        <v>5</v>
      </c>
      <c r="P111" s="15">
        <f t="shared" si="2"/>
        <v>3.2786885245901639E-3</v>
      </c>
    </row>
    <row r="112" spans="1:16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1231</v>
      </c>
      <c r="N112" s="11">
        <v>5</v>
      </c>
      <c r="O112" s="12">
        <f>SUM(N112:N112)</f>
        <v>5</v>
      </c>
      <c r="P112" s="15">
        <f t="shared" si="2"/>
        <v>3.2786885245901639E-3</v>
      </c>
    </row>
    <row r="113" spans="1:16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1166</v>
      </c>
      <c r="N113" s="11">
        <v>4</v>
      </c>
      <c r="O113" s="12">
        <f>SUM(N113:N113)</f>
        <v>4</v>
      </c>
      <c r="P113" s="15">
        <f t="shared" si="2"/>
        <v>2.6229508196721311E-3</v>
      </c>
    </row>
    <row r="114" spans="1:16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238</v>
      </c>
      <c r="N114" s="11">
        <v>4</v>
      </c>
      <c r="O114" s="12">
        <f>SUM(N114:N114)</f>
        <v>4</v>
      </c>
      <c r="P114" s="15">
        <f t="shared" si="2"/>
        <v>2.6229508196721311E-3</v>
      </c>
    </row>
    <row r="115" spans="1:16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1236</v>
      </c>
      <c r="N115" s="11">
        <v>4</v>
      </c>
      <c r="O115" s="12">
        <f>SUM(N115:N115)</f>
        <v>4</v>
      </c>
      <c r="P115" s="15">
        <f t="shared" si="2"/>
        <v>2.6229508196721311E-3</v>
      </c>
    </row>
    <row r="116" spans="1:16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292</v>
      </c>
      <c r="N116" s="11">
        <v>4</v>
      </c>
      <c r="O116" s="12">
        <f>SUM(N116:N116)</f>
        <v>4</v>
      </c>
      <c r="P116" s="15">
        <f t="shared" si="2"/>
        <v>2.6229508196721311E-3</v>
      </c>
    </row>
    <row r="117" spans="1:16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615</v>
      </c>
      <c r="N117" s="11">
        <v>3</v>
      </c>
      <c r="O117" s="12">
        <f>SUM(N117:N117)</f>
        <v>3</v>
      </c>
      <c r="P117" s="15">
        <f t="shared" si="2"/>
        <v>1.9672131147540984E-3</v>
      </c>
    </row>
    <row r="118" spans="1:16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1224</v>
      </c>
      <c r="N118" s="11">
        <v>3</v>
      </c>
      <c r="O118" s="12">
        <f>SUM(N118:N118)</f>
        <v>3</v>
      </c>
      <c r="P118" s="15">
        <f t="shared" si="2"/>
        <v>1.9672131147540984E-3</v>
      </c>
    </row>
    <row r="119" spans="1:16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394</v>
      </c>
      <c r="N119" s="11">
        <v>3</v>
      </c>
      <c r="O119" s="12">
        <f>SUM(N119:N119)</f>
        <v>3</v>
      </c>
      <c r="P119" s="15">
        <f t="shared" si="2"/>
        <v>1.9672131147540984E-3</v>
      </c>
    </row>
    <row r="120" spans="1:16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1193</v>
      </c>
      <c r="N120" s="11">
        <v>2</v>
      </c>
      <c r="O120" s="12">
        <f>SUM(N120:N120)</f>
        <v>2</v>
      </c>
      <c r="P120" s="15">
        <f t="shared" si="2"/>
        <v>1.3114754098360656E-3</v>
      </c>
    </row>
    <row r="121" spans="1:16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1197</v>
      </c>
      <c r="N121" s="11">
        <v>2</v>
      </c>
      <c r="O121" s="12">
        <f>SUM(N121:N121)</f>
        <v>2</v>
      </c>
      <c r="P121" s="15">
        <f t="shared" si="2"/>
        <v>1.3114754098360656E-3</v>
      </c>
    </row>
    <row r="122" spans="1:16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1671</v>
      </c>
      <c r="N122" s="11">
        <v>2</v>
      </c>
      <c r="O122" s="12">
        <f>SUM(N122:N122)</f>
        <v>2</v>
      </c>
      <c r="P122" s="15">
        <f t="shared" si="2"/>
        <v>1.3114754098360656E-3</v>
      </c>
    </row>
    <row r="123" spans="1:16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1219</v>
      </c>
      <c r="N123" s="11">
        <v>2</v>
      </c>
      <c r="O123" s="12">
        <f>SUM(N123:N123)</f>
        <v>2</v>
      </c>
      <c r="P123" s="15">
        <f t="shared" si="2"/>
        <v>1.3114754098360656E-3</v>
      </c>
    </row>
    <row r="124" spans="1:16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72</v>
      </c>
      <c r="N124" s="11">
        <v>2</v>
      </c>
      <c r="O124" s="12">
        <f>SUM(N124:N124)</f>
        <v>2</v>
      </c>
      <c r="P124" s="15">
        <f t="shared" si="2"/>
        <v>1.3114754098360656E-3</v>
      </c>
    </row>
    <row r="125" spans="1:16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1253</v>
      </c>
      <c r="N125" s="11">
        <v>2</v>
      </c>
      <c r="O125" s="12">
        <f>SUM(N125:N125)</f>
        <v>2</v>
      </c>
      <c r="P125" s="15">
        <f t="shared" si="2"/>
        <v>1.3114754098360656E-3</v>
      </c>
    </row>
    <row r="126" spans="1:16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1172</v>
      </c>
      <c r="N126" s="11">
        <v>2</v>
      </c>
      <c r="O126" s="12">
        <f>SUM(N126:N126)</f>
        <v>2</v>
      </c>
      <c r="P126" s="15">
        <f t="shared" si="2"/>
        <v>1.3114754098360656E-3</v>
      </c>
    </row>
    <row r="127" spans="1:16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1195</v>
      </c>
      <c r="N127" s="11">
        <v>2</v>
      </c>
      <c r="O127" s="12">
        <f>SUM(N127:N127)</f>
        <v>2</v>
      </c>
      <c r="P127" s="15">
        <f t="shared" si="2"/>
        <v>1.3114754098360656E-3</v>
      </c>
    </row>
    <row r="128" spans="1:16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1165</v>
      </c>
      <c r="N128" s="11">
        <v>2</v>
      </c>
      <c r="O128" s="12">
        <f>SUM(N128:N128)</f>
        <v>2</v>
      </c>
      <c r="P128" s="15">
        <f t="shared" si="2"/>
        <v>1.3114754098360656E-3</v>
      </c>
    </row>
    <row r="129" spans="1:16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1662</v>
      </c>
      <c r="N129" s="11">
        <v>2</v>
      </c>
      <c r="O129" s="12">
        <f>SUM(N129:N129)</f>
        <v>2</v>
      </c>
      <c r="P129" s="15">
        <f t="shared" si="2"/>
        <v>1.3114754098360656E-3</v>
      </c>
    </row>
    <row r="130" spans="1:16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1685</v>
      </c>
      <c r="N130" s="11">
        <v>2</v>
      </c>
      <c r="O130" s="12">
        <f>SUM(N130:N130)</f>
        <v>2</v>
      </c>
      <c r="P130" s="15">
        <f t="shared" si="2"/>
        <v>1.3114754098360656E-3</v>
      </c>
    </row>
    <row r="131" spans="1:16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1701</v>
      </c>
      <c r="N131" s="11">
        <v>2</v>
      </c>
      <c r="O131" s="12">
        <f>SUM(N131:N131)</f>
        <v>2</v>
      </c>
      <c r="P131" s="15">
        <f t="shared" si="2"/>
        <v>1.3114754098360656E-3</v>
      </c>
    </row>
    <row r="132" spans="1:16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1705</v>
      </c>
      <c r="N132" s="11">
        <v>2</v>
      </c>
      <c r="O132" s="12">
        <f>SUM(N132:N132)</f>
        <v>2</v>
      </c>
      <c r="P132" s="15">
        <f t="shared" si="2"/>
        <v>1.3114754098360656E-3</v>
      </c>
    </row>
    <row r="133" spans="1:16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1251</v>
      </c>
      <c r="N133" s="11">
        <v>2</v>
      </c>
      <c r="O133" s="12">
        <f>SUM(N133:N133)</f>
        <v>2</v>
      </c>
      <c r="P133" s="15">
        <f t="shared" si="2"/>
        <v>1.3114754098360656E-3</v>
      </c>
    </row>
    <row r="134" spans="1:16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1230</v>
      </c>
      <c r="N134" s="11">
        <v>1</v>
      </c>
      <c r="O134" s="12">
        <f>SUM(N134:N134)</f>
        <v>1</v>
      </c>
      <c r="P134" s="15">
        <f t="shared" si="2"/>
        <v>6.5573770491803279E-4</v>
      </c>
    </row>
    <row r="135" spans="1:16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1222</v>
      </c>
      <c r="N135" s="11">
        <v>1</v>
      </c>
      <c r="O135" s="12">
        <f>SUM(N135:N135)</f>
        <v>1</v>
      </c>
      <c r="P135" s="15">
        <f t="shared" ref="P135:P166" si="3">+O135/$O$224</f>
        <v>6.5573770491803279E-4</v>
      </c>
    </row>
    <row r="136" spans="1:16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1225</v>
      </c>
      <c r="N136" s="11">
        <v>1</v>
      </c>
      <c r="O136" s="12">
        <f>SUM(N136:N136)</f>
        <v>1</v>
      </c>
      <c r="P136" s="15">
        <f t="shared" si="3"/>
        <v>6.5573770491803279E-4</v>
      </c>
    </row>
    <row r="137" spans="1:16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1237</v>
      </c>
      <c r="N137" s="11">
        <v>1</v>
      </c>
      <c r="O137" s="12">
        <f>SUM(N137:N137)</f>
        <v>1</v>
      </c>
      <c r="P137" s="15">
        <f t="shared" si="3"/>
        <v>6.5573770491803279E-4</v>
      </c>
    </row>
    <row r="138" spans="1:16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1249</v>
      </c>
      <c r="N138" s="11">
        <v>1</v>
      </c>
      <c r="O138" s="12">
        <f>SUM(N138:N138)</f>
        <v>1</v>
      </c>
      <c r="P138" s="15">
        <f t="shared" si="3"/>
        <v>6.5573770491803279E-4</v>
      </c>
    </row>
    <row r="139" spans="1:16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1246</v>
      </c>
      <c r="N139" s="11">
        <v>1</v>
      </c>
      <c r="O139" s="12">
        <f>SUM(N139:N139)</f>
        <v>1</v>
      </c>
      <c r="P139" s="15">
        <f t="shared" si="3"/>
        <v>6.5573770491803279E-4</v>
      </c>
    </row>
    <row r="140" spans="1:16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435</v>
      </c>
      <c r="N140" s="11">
        <v>1</v>
      </c>
      <c r="O140" s="12">
        <f>SUM(N140:N140)</f>
        <v>1</v>
      </c>
      <c r="P140" s="15">
        <f t="shared" si="3"/>
        <v>6.5573770491803279E-4</v>
      </c>
    </row>
    <row r="141" spans="1:16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1708</v>
      </c>
      <c r="N141" s="11">
        <v>1</v>
      </c>
      <c r="O141" s="12">
        <f>SUM(N141:N141)</f>
        <v>1</v>
      </c>
      <c r="P141" s="15">
        <f t="shared" si="3"/>
        <v>6.5573770491803279E-4</v>
      </c>
    </row>
    <row r="142" spans="1:16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1215</v>
      </c>
      <c r="N142" s="11">
        <v>1</v>
      </c>
      <c r="O142" s="12">
        <f>SUM(N142:N142)</f>
        <v>1</v>
      </c>
      <c r="P142" s="15">
        <f t="shared" si="3"/>
        <v>6.5573770491803279E-4</v>
      </c>
    </row>
    <row r="143" spans="1:16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1697</v>
      </c>
      <c r="N143" s="11">
        <v>1</v>
      </c>
      <c r="O143" s="12">
        <f>SUM(N143:N143)</f>
        <v>1</v>
      </c>
      <c r="P143" s="15">
        <f t="shared" si="3"/>
        <v>6.5573770491803279E-4</v>
      </c>
    </row>
    <row r="144" spans="1:16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1709</v>
      </c>
      <c r="N144" s="11">
        <v>1</v>
      </c>
      <c r="O144" s="12">
        <f>SUM(N144:N144)</f>
        <v>1</v>
      </c>
      <c r="P144" s="15">
        <f t="shared" si="3"/>
        <v>6.5573770491803279E-4</v>
      </c>
    </row>
    <row r="145" spans="1:16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1199</v>
      </c>
      <c r="N145" s="11">
        <v>1</v>
      </c>
      <c r="O145" s="12">
        <f>SUM(N145:N145)</f>
        <v>1</v>
      </c>
      <c r="P145" s="15">
        <f t="shared" si="3"/>
        <v>6.5573770491803279E-4</v>
      </c>
    </row>
    <row r="146" spans="1:16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1675</v>
      </c>
      <c r="N146" s="11">
        <v>1</v>
      </c>
      <c r="O146" s="12">
        <f>SUM(N146:N146)</f>
        <v>1</v>
      </c>
      <c r="P146" s="15">
        <f t="shared" si="3"/>
        <v>6.5573770491803279E-4</v>
      </c>
    </row>
    <row r="147" spans="1:16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1682</v>
      </c>
      <c r="N147" s="11">
        <v>1</v>
      </c>
      <c r="O147" s="12">
        <f>SUM(N147:N147)</f>
        <v>1</v>
      </c>
      <c r="P147" s="15">
        <f t="shared" si="3"/>
        <v>6.5573770491803279E-4</v>
      </c>
    </row>
    <row r="148" spans="1:16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1692</v>
      </c>
      <c r="N148" s="11">
        <v>1</v>
      </c>
      <c r="O148" s="12">
        <f>SUM(N148:N148)</f>
        <v>1</v>
      </c>
      <c r="P148" s="15">
        <f t="shared" si="3"/>
        <v>6.5573770491803279E-4</v>
      </c>
    </row>
    <row r="149" spans="1:16" hidden="1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/>
      <c r="N149" s="11"/>
      <c r="O149" s="12"/>
      <c r="P149" s="15"/>
    </row>
    <row r="150" spans="1:16" hidden="1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/>
      <c r="N150" s="11"/>
      <c r="O150" s="12"/>
      <c r="P150" s="15"/>
    </row>
    <row r="151" spans="1:16" hidden="1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/>
      <c r="N151" s="11"/>
      <c r="O151" s="12"/>
      <c r="P151" s="15"/>
    </row>
    <row r="152" spans="1:16" hidden="1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/>
      <c r="N152" s="11"/>
      <c r="O152" s="12"/>
      <c r="P152" s="15"/>
    </row>
    <row r="153" spans="1:16" hidden="1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/>
      <c r="N153" s="11"/>
      <c r="O153" s="12"/>
      <c r="P153" s="15"/>
    </row>
    <row r="154" spans="1:16" hidden="1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/>
      <c r="N154" s="11"/>
      <c r="O154" s="12"/>
      <c r="P154" s="15"/>
    </row>
    <row r="155" spans="1:16" hidden="1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/>
      <c r="N155" s="11"/>
      <c r="O155" s="12"/>
      <c r="P155" s="15"/>
    </row>
    <row r="156" spans="1:16" hidden="1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/>
      <c r="N156" s="11"/>
      <c r="O156" s="12"/>
      <c r="P156" s="15"/>
    </row>
    <row r="157" spans="1:16" hidden="1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/>
      <c r="N157" s="11"/>
      <c r="O157" s="12"/>
      <c r="P157" s="15"/>
    </row>
    <row r="158" spans="1:16" hidden="1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/>
      <c r="N158" s="11"/>
      <c r="O158" s="12"/>
      <c r="P158" s="15"/>
    </row>
    <row r="159" spans="1:16" hidden="1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/>
      <c r="N159" s="11"/>
      <c r="O159" s="12"/>
      <c r="P159" s="15"/>
    </row>
    <row r="160" spans="1:16" hidden="1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/>
      <c r="N160" s="11"/>
      <c r="O160" s="12"/>
      <c r="P160" s="15"/>
    </row>
    <row r="161" spans="1:16" hidden="1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/>
      <c r="N161" s="11"/>
      <c r="O161" s="12"/>
      <c r="P161" s="15"/>
    </row>
    <row r="162" spans="1:16" hidden="1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/>
      <c r="N162" s="11"/>
      <c r="O162" s="12"/>
      <c r="P162" s="15"/>
    </row>
    <row r="163" spans="1:16" hidden="1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/>
      <c r="N163" s="11"/>
      <c r="O163" s="12"/>
      <c r="P163" s="15"/>
    </row>
    <row r="164" spans="1:16" hidden="1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/>
      <c r="N164" s="11"/>
      <c r="O164" s="12"/>
      <c r="P164" s="15"/>
    </row>
    <row r="165" spans="1:16" hidden="1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/>
      <c r="N165" s="11"/>
      <c r="O165" s="12"/>
      <c r="P165" s="15"/>
    </row>
    <row r="166" spans="1:16" hidden="1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/>
      <c r="N166" s="11"/>
      <c r="O166" s="12"/>
      <c r="P166" s="15"/>
    </row>
    <row r="167" spans="1:16" hidden="1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/>
      <c r="N167" s="11"/>
      <c r="O167" s="12"/>
      <c r="P167" s="15"/>
    </row>
    <row r="168" spans="1:16" hidden="1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/>
      <c r="N168" s="11"/>
      <c r="O168" s="12"/>
      <c r="P168" s="15"/>
    </row>
    <row r="169" spans="1:16" hidden="1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/>
      <c r="N169" s="11"/>
      <c r="O169" s="12"/>
      <c r="P169" s="15"/>
    </row>
    <row r="170" spans="1:16" hidden="1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/>
      <c r="N170" s="11"/>
      <c r="O170" s="12"/>
      <c r="P170" s="15"/>
    </row>
    <row r="171" spans="1:16" hidden="1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/>
      <c r="N171" s="11"/>
      <c r="O171" s="12"/>
      <c r="P171" s="15"/>
    </row>
    <row r="172" spans="1:16" hidden="1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/>
      <c r="N172" s="11"/>
      <c r="O172" s="12"/>
      <c r="P172" s="15"/>
    </row>
    <row r="173" spans="1:16" hidden="1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/>
      <c r="N173" s="11"/>
      <c r="O173" s="12"/>
      <c r="P173" s="15"/>
    </row>
    <row r="174" spans="1:16" hidden="1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/>
      <c r="N174" s="11"/>
      <c r="O174" s="12"/>
      <c r="P174" s="15"/>
    </row>
    <row r="175" spans="1:16" hidden="1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/>
      <c r="N175" s="11"/>
      <c r="O175" s="12"/>
      <c r="P175" s="15"/>
    </row>
    <row r="176" spans="1:16" hidden="1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/>
      <c r="N176" s="11"/>
      <c r="O176" s="12"/>
      <c r="P176" s="15"/>
    </row>
    <row r="177" spans="1:16" hidden="1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/>
      <c r="N177" s="11"/>
      <c r="O177" s="12"/>
      <c r="P177" s="15"/>
    </row>
    <row r="178" spans="1:16" hidden="1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/>
      <c r="N178" s="11"/>
      <c r="O178" s="12"/>
      <c r="P178" s="15"/>
    </row>
    <row r="179" spans="1:16" hidden="1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/>
      <c r="N179" s="11"/>
      <c r="O179" s="12"/>
      <c r="P179" s="15"/>
    </row>
    <row r="180" spans="1:16" hidden="1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/>
      <c r="N180" s="11"/>
      <c r="O180" s="12"/>
      <c r="P180" s="15"/>
    </row>
    <row r="181" spans="1:16" hidden="1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/>
      <c r="N181" s="11"/>
      <c r="O181" s="12"/>
      <c r="P181" s="15"/>
    </row>
    <row r="182" spans="1:16" hidden="1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/>
      <c r="N182" s="11"/>
      <c r="O182" s="12"/>
      <c r="P182" s="15"/>
    </row>
    <row r="183" spans="1:16" hidden="1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/>
      <c r="N183" s="11"/>
      <c r="O183" s="12"/>
      <c r="P183" s="15"/>
    </row>
    <row r="184" spans="1:16" hidden="1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/>
      <c r="N184" s="11"/>
      <c r="O184" s="12"/>
      <c r="P184" s="15"/>
    </row>
    <row r="185" spans="1:16" hidden="1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/>
      <c r="N185" s="11"/>
      <c r="O185" s="12"/>
      <c r="P185" s="15"/>
    </row>
    <row r="186" spans="1:16" hidden="1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/>
      <c r="N186" s="11"/>
      <c r="O186" s="12"/>
      <c r="P186" s="15"/>
    </row>
    <row r="187" spans="1:16" hidden="1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/>
      <c r="N187" s="11"/>
      <c r="O187" s="12"/>
      <c r="P187" s="15"/>
    </row>
    <row r="188" spans="1:16" hidden="1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/>
      <c r="N188" s="11"/>
      <c r="O188" s="12"/>
      <c r="P188" s="15"/>
    </row>
    <row r="189" spans="1:16" hidden="1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/>
      <c r="N189" s="11"/>
      <c r="O189" s="12"/>
      <c r="P189" s="15"/>
    </row>
    <row r="190" spans="1:16" hidden="1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/>
      <c r="N190" s="11"/>
      <c r="O190" s="12"/>
      <c r="P190" s="15"/>
    </row>
    <row r="191" spans="1:16" hidden="1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/>
      <c r="N191" s="11"/>
      <c r="O191" s="12"/>
      <c r="P191" s="15"/>
    </row>
    <row r="192" spans="1:16" hidden="1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/>
      <c r="N192" s="11"/>
      <c r="O192" s="12"/>
      <c r="P192" s="15"/>
    </row>
    <row r="193" spans="1:16" hidden="1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/>
      <c r="N193" s="11"/>
      <c r="O193" s="12"/>
      <c r="P193" s="15"/>
    </row>
    <row r="194" spans="1:16" hidden="1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/>
      <c r="N194" s="11"/>
      <c r="O194" s="12"/>
      <c r="P194" s="15"/>
    </row>
    <row r="195" spans="1:16" hidden="1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/>
      <c r="N195" s="11"/>
      <c r="O195" s="12"/>
      <c r="P195" s="15"/>
    </row>
    <row r="196" spans="1:16" hidden="1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/>
      <c r="N196" s="11"/>
      <c r="O196" s="12"/>
      <c r="P196" s="15"/>
    </row>
    <row r="197" spans="1:16" hidden="1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/>
      <c r="N197" s="11"/>
      <c r="O197" s="12"/>
      <c r="P197" s="15"/>
    </row>
    <row r="198" spans="1:16" hidden="1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/>
      <c r="N198" s="11"/>
      <c r="O198" s="12"/>
      <c r="P198" s="15"/>
    </row>
    <row r="199" spans="1:16" hidden="1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/>
      <c r="N199" s="11"/>
      <c r="O199" s="12"/>
      <c r="P199" s="15"/>
    </row>
    <row r="200" spans="1:16" hidden="1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/>
      <c r="N200" s="11"/>
      <c r="O200" s="12"/>
      <c r="P200" s="15"/>
    </row>
    <row r="201" spans="1:16" hidden="1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/>
      <c r="N201" s="11"/>
      <c r="O201" s="12"/>
      <c r="P201" s="15"/>
    </row>
    <row r="202" spans="1:16" hidden="1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/>
      <c r="N202" s="11"/>
      <c r="O202" s="12"/>
      <c r="P202" s="15"/>
    </row>
    <row r="203" spans="1:16" hidden="1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/>
      <c r="N203" s="11"/>
      <c r="O203" s="12"/>
      <c r="P203" s="15"/>
    </row>
    <row r="204" spans="1:16" hidden="1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/>
      <c r="N204" s="11"/>
      <c r="O204" s="12"/>
      <c r="P204" s="15"/>
    </row>
    <row r="205" spans="1:16" hidden="1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/>
      <c r="N205" s="11"/>
      <c r="O205" s="12"/>
      <c r="P205" s="15"/>
    </row>
    <row r="206" spans="1:16" hidden="1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/>
      <c r="N206" s="11"/>
      <c r="O206" s="12"/>
      <c r="P206" s="15"/>
    </row>
    <row r="207" spans="1:16" hidden="1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/>
      <c r="N207" s="11"/>
      <c r="O207" s="12"/>
      <c r="P207" s="15"/>
    </row>
    <row r="208" spans="1:16" hidden="1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/>
      <c r="N208" s="11"/>
      <c r="O208" s="12"/>
      <c r="P208" s="15"/>
    </row>
    <row r="209" spans="1:16" hidden="1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/>
      <c r="N209" s="11"/>
      <c r="O209" s="12"/>
      <c r="P209" s="15"/>
    </row>
    <row r="210" spans="1:16" hidden="1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/>
      <c r="N210" s="11"/>
      <c r="O210" s="12"/>
      <c r="P210" s="15"/>
    </row>
    <row r="211" spans="1:16" hidden="1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/>
      <c r="N211" s="11"/>
      <c r="O211" s="12"/>
      <c r="P211" s="15"/>
    </row>
    <row r="212" spans="1:16" hidden="1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/>
      <c r="N212" s="11"/>
      <c r="O212" s="12"/>
      <c r="P212" s="15"/>
    </row>
    <row r="213" spans="1:16" hidden="1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/>
      <c r="N213" s="11"/>
      <c r="O213" s="12"/>
      <c r="P213" s="15"/>
    </row>
    <row r="214" spans="1:16" hidden="1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/>
      <c r="N214" s="11"/>
      <c r="O214" s="12"/>
      <c r="P214" s="15"/>
    </row>
    <row r="215" spans="1:16" hidden="1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/>
      <c r="N215" s="11"/>
      <c r="O215" s="12"/>
      <c r="P215" s="15"/>
    </row>
    <row r="216" spans="1:16" hidden="1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/>
      <c r="N216" s="11"/>
      <c r="O216" s="12"/>
      <c r="P216" s="15"/>
    </row>
    <row r="217" spans="1:16" hidden="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/>
      <c r="N217" s="11"/>
      <c r="O217" s="12"/>
      <c r="P217" s="15"/>
    </row>
    <row r="218" spans="1:16" hidden="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/>
      <c r="N218" s="11"/>
      <c r="O218" s="12"/>
      <c r="P218" s="15"/>
    </row>
    <row r="219" spans="1:16" hidden="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/>
      <c r="N219" s="11"/>
      <c r="O219" s="12"/>
      <c r="P219" s="15"/>
    </row>
    <row r="220" spans="1:16" hidden="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/>
      <c r="N220" s="11"/>
      <c r="O220" s="12"/>
      <c r="P220" s="15"/>
    </row>
    <row r="221" spans="1:16" hidden="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/>
      <c r="N221" s="11"/>
      <c r="O221" s="12"/>
      <c r="P221" s="15"/>
    </row>
    <row r="222" spans="1:16" hidden="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/>
      <c r="N222" s="11"/>
      <c r="O222" s="12"/>
      <c r="P222" s="15"/>
    </row>
    <row r="223" spans="1:16" hidden="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/>
      <c r="N223" s="11"/>
      <c r="O223" s="12"/>
      <c r="P223" s="15"/>
    </row>
    <row r="224" spans="1:16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SUM(N71:N148)</f>
        <v>1525</v>
      </c>
      <c r="O224" s="23">
        <f t="shared" ref="O224:P224" si="4">SUM(O71:O148)</f>
        <v>1525</v>
      </c>
      <c r="P224" s="25">
        <f t="shared" si="4"/>
        <v>1.0000000000000004</v>
      </c>
    </row>
  </sheetData>
  <sortState xmlns:xlrd2="http://schemas.microsoft.com/office/spreadsheetml/2017/richdata2" ref="M71:O174">
    <sortCondition descending="1" ref="O71:O174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224"/>
  <sheetViews>
    <sheetView showGridLines="0" topLeftCell="L1" zoomScale="85" zoomScaleNormal="85" workbookViewId="0">
      <pane xSplit="2" ySplit="8" topLeftCell="N9" activePane="bottomRight" state="frozen"/>
      <selection activeCell="L1" sqref="L1"/>
      <selection pane="topRight" activeCell="N1" sqref="N1"/>
      <selection pane="bottomLeft" activeCell="L9" sqref="L9"/>
      <selection pane="bottomRight" activeCell="N9" sqref="N9"/>
    </sheetView>
  </sheetViews>
  <sheetFormatPr baseColWidth="10" defaultColWidth="0" defaultRowHeight="12.75" outlineLevelCol="1"/>
  <cols>
    <col min="1" max="1" width="61.42578125" hidden="1" customWidth="1" outlineLevel="1"/>
    <col min="2" max="2" width="51.7109375" hidden="1" customWidth="1" outlineLevel="1"/>
    <col min="3" max="3" width="17.5703125" hidden="1" customWidth="1" outlineLevel="1"/>
    <col min="4" max="4" width="13.7109375" hidden="1" customWidth="1" outlineLevel="1"/>
    <col min="5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4" width="11.42578125" customWidth="1"/>
    <col min="15" max="15" width="14.7109375" customWidth="1"/>
    <col min="16" max="16" width="21" customWidth="1"/>
    <col min="17" max="17" width="19.42578125" customWidth="1"/>
    <col min="18" max="18" width="19.85546875" customWidth="1"/>
    <col min="19" max="20" width="11.42578125" customWidth="1"/>
    <col min="21" max="27" width="0" hidden="1" customWidth="1"/>
    <col min="30" max="16384" width="11.42578125" hidden="1"/>
  </cols>
  <sheetData>
    <row r="2" spans="1:15" ht="18">
      <c r="L2" s="26" t="s">
        <v>1291</v>
      </c>
      <c r="M2" s="26"/>
    </row>
    <row r="3" spans="1:15" ht="18">
      <c r="L3" s="26" t="s">
        <v>1266</v>
      </c>
      <c r="M3" s="26"/>
    </row>
    <row r="4" spans="1:15" ht="18">
      <c r="L4" s="17" t="s">
        <v>1718</v>
      </c>
      <c r="M4" s="17"/>
    </row>
    <row r="5" spans="1:15">
      <c r="A5" s="6" t="s">
        <v>1716</v>
      </c>
      <c r="B5" s="35">
        <v>2023</v>
      </c>
    </row>
    <row r="6" spans="1:15" ht="15" customHeight="1">
      <c r="L6" s="17" t="s">
        <v>1289</v>
      </c>
      <c r="M6" s="17"/>
    </row>
    <row r="7" spans="1:15">
      <c r="A7" s="6" t="s">
        <v>1278</v>
      </c>
      <c r="C7" s="6" t="s">
        <v>1287</v>
      </c>
    </row>
    <row r="8" spans="1:15" ht="30">
      <c r="A8" s="6" t="s">
        <v>1140</v>
      </c>
      <c r="B8" s="6" t="s">
        <v>1277</v>
      </c>
      <c r="C8" t="s">
        <v>1710</v>
      </c>
      <c r="D8" t="s">
        <v>1264</v>
      </c>
      <c r="L8" s="18" t="s">
        <v>1288</v>
      </c>
      <c r="M8" s="18" t="s">
        <v>1277</v>
      </c>
      <c r="N8" s="18" t="s">
        <v>1717</v>
      </c>
      <c r="O8" s="18" t="s">
        <v>1720</v>
      </c>
    </row>
    <row r="9" spans="1:15">
      <c r="A9" t="s">
        <v>5</v>
      </c>
      <c r="C9" s="11">
        <v>411</v>
      </c>
      <c r="D9" s="11">
        <v>411</v>
      </c>
      <c r="L9" s="27" t="s">
        <v>5</v>
      </c>
      <c r="M9" s="27"/>
      <c r="N9" s="29">
        <v>411</v>
      </c>
      <c r="O9" s="29">
        <v>411</v>
      </c>
    </row>
    <row r="10" spans="1:15">
      <c r="B10" t="s">
        <v>1190</v>
      </c>
      <c r="C10" s="11">
        <v>175</v>
      </c>
      <c r="D10" s="11">
        <v>175</v>
      </c>
      <c r="M10" t="s">
        <v>1190</v>
      </c>
      <c r="N10" s="11">
        <v>175</v>
      </c>
      <c r="O10" s="11">
        <v>175</v>
      </c>
    </row>
    <row r="11" spans="1:15">
      <c r="B11" t="s">
        <v>1205</v>
      </c>
      <c r="C11" s="11">
        <v>156</v>
      </c>
      <c r="D11" s="11">
        <v>156</v>
      </c>
      <c r="M11" t="s">
        <v>1205</v>
      </c>
      <c r="N11" s="11">
        <v>156</v>
      </c>
      <c r="O11" s="11">
        <v>156</v>
      </c>
    </row>
    <row r="12" spans="1:15">
      <c r="B12" t="s">
        <v>1189</v>
      </c>
      <c r="C12" s="11">
        <v>80</v>
      </c>
      <c r="D12" s="11">
        <v>80</v>
      </c>
      <c r="M12" t="s">
        <v>1189</v>
      </c>
      <c r="N12" s="11">
        <v>80</v>
      </c>
      <c r="O12" s="11">
        <v>80</v>
      </c>
    </row>
    <row r="13" spans="1:15">
      <c r="A13" t="s">
        <v>435</v>
      </c>
      <c r="C13" s="11">
        <v>325</v>
      </c>
      <c r="D13" s="11">
        <v>325</v>
      </c>
      <c r="L13" s="27" t="s">
        <v>435</v>
      </c>
      <c r="M13" s="27"/>
      <c r="N13" s="29">
        <v>325</v>
      </c>
      <c r="O13" s="29">
        <v>325</v>
      </c>
    </row>
    <row r="14" spans="1:15">
      <c r="B14" t="s">
        <v>1192</v>
      </c>
      <c r="C14" s="11">
        <v>325</v>
      </c>
      <c r="D14" s="11">
        <v>325</v>
      </c>
      <c r="M14" t="s">
        <v>1192</v>
      </c>
      <c r="N14" s="11">
        <v>325</v>
      </c>
      <c r="O14" s="11">
        <v>325</v>
      </c>
    </row>
    <row r="15" spans="1:15">
      <c r="A15" t="s">
        <v>213</v>
      </c>
      <c r="C15" s="11">
        <v>119</v>
      </c>
      <c r="D15" s="11">
        <v>119</v>
      </c>
      <c r="L15" s="27" t="s">
        <v>213</v>
      </c>
      <c r="M15" s="27"/>
      <c r="N15" s="29">
        <v>119</v>
      </c>
      <c r="O15" s="29">
        <v>119</v>
      </c>
    </row>
    <row r="16" spans="1:15">
      <c r="B16" t="s">
        <v>1162</v>
      </c>
      <c r="C16" s="11">
        <v>8</v>
      </c>
      <c r="D16" s="11">
        <v>8</v>
      </c>
      <c r="M16" t="s">
        <v>1162</v>
      </c>
      <c r="N16" s="11">
        <v>8</v>
      </c>
      <c r="O16" s="11">
        <v>8</v>
      </c>
    </row>
    <row r="17" spans="1:15">
      <c r="B17" t="s">
        <v>1150</v>
      </c>
      <c r="C17" s="11">
        <v>1</v>
      </c>
      <c r="D17" s="11">
        <v>1</v>
      </c>
      <c r="M17" t="s">
        <v>1150</v>
      </c>
      <c r="N17" s="11">
        <v>1</v>
      </c>
      <c r="O17" s="11">
        <v>1</v>
      </c>
    </row>
    <row r="18" spans="1:15">
      <c r="B18" t="s">
        <v>1147</v>
      </c>
      <c r="C18" s="11">
        <v>110</v>
      </c>
      <c r="D18" s="11">
        <v>110</v>
      </c>
      <c r="M18" t="s">
        <v>1147</v>
      </c>
      <c r="N18" s="11">
        <v>110</v>
      </c>
      <c r="O18" s="11">
        <v>110</v>
      </c>
    </row>
    <row r="19" spans="1:15">
      <c r="A19" t="s">
        <v>94</v>
      </c>
      <c r="C19" s="11">
        <v>96</v>
      </c>
      <c r="D19" s="11">
        <v>96</v>
      </c>
      <c r="L19" s="27" t="s">
        <v>94</v>
      </c>
      <c r="M19" s="27"/>
      <c r="N19" s="29">
        <v>96</v>
      </c>
      <c r="O19" s="29">
        <v>96</v>
      </c>
    </row>
    <row r="20" spans="1:15">
      <c r="B20" t="s">
        <v>1179</v>
      </c>
      <c r="C20" s="11">
        <v>76</v>
      </c>
      <c r="D20" s="11">
        <v>76</v>
      </c>
      <c r="M20" t="s">
        <v>1179</v>
      </c>
      <c r="N20" s="11">
        <v>76</v>
      </c>
      <c r="O20" s="11">
        <v>76</v>
      </c>
    </row>
    <row r="21" spans="1:15">
      <c r="B21" t="s">
        <v>1167</v>
      </c>
      <c r="C21" s="11">
        <v>20</v>
      </c>
      <c r="D21" s="11">
        <v>20</v>
      </c>
      <c r="M21" t="s">
        <v>1167</v>
      </c>
      <c r="N21" s="11">
        <v>20</v>
      </c>
      <c r="O21" s="11">
        <v>20</v>
      </c>
    </row>
    <row r="22" spans="1:15">
      <c r="A22" t="s">
        <v>153</v>
      </c>
      <c r="C22" s="11">
        <v>54</v>
      </c>
      <c r="D22" s="11">
        <v>54</v>
      </c>
      <c r="L22" s="27" t="s">
        <v>153</v>
      </c>
      <c r="M22" s="27"/>
      <c r="N22" s="29">
        <v>54</v>
      </c>
      <c r="O22" s="29">
        <v>54</v>
      </c>
    </row>
    <row r="23" spans="1:15">
      <c r="B23" t="s">
        <v>1150</v>
      </c>
      <c r="C23" s="11">
        <v>54</v>
      </c>
      <c r="D23" s="11">
        <v>54</v>
      </c>
      <c r="M23" t="s">
        <v>1150</v>
      </c>
      <c r="N23" s="11">
        <v>54</v>
      </c>
      <c r="O23" s="11">
        <v>54</v>
      </c>
    </row>
    <row r="24" spans="1:15">
      <c r="A24" t="s">
        <v>1301</v>
      </c>
      <c r="C24" s="11">
        <v>51</v>
      </c>
      <c r="D24" s="11">
        <v>51</v>
      </c>
      <c r="L24" s="27" t="s">
        <v>1301</v>
      </c>
      <c r="M24" s="27"/>
      <c r="N24" s="29">
        <v>51</v>
      </c>
      <c r="O24" s="29">
        <v>51</v>
      </c>
    </row>
    <row r="25" spans="1:15">
      <c r="B25" t="s">
        <v>1210</v>
      </c>
      <c r="C25" s="11">
        <v>51</v>
      </c>
      <c r="D25" s="11">
        <v>51</v>
      </c>
      <c r="M25" t="s">
        <v>1210</v>
      </c>
      <c r="N25" s="11">
        <v>51</v>
      </c>
      <c r="O25" s="11">
        <v>51</v>
      </c>
    </row>
    <row r="26" spans="1:15">
      <c r="A26" t="s">
        <v>64</v>
      </c>
      <c r="C26" s="11">
        <v>44</v>
      </c>
      <c r="D26" s="11">
        <v>44</v>
      </c>
      <c r="L26" s="27" t="s">
        <v>64</v>
      </c>
      <c r="M26" s="27"/>
      <c r="N26" s="29">
        <v>44</v>
      </c>
      <c r="O26" s="29">
        <v>44</v>
      </c>
    </row>
    <row r="27" spans="1:15">
      <c r="B27" t="s">
        <v>615</v>
      </c>
      <c r="C27" s="11">
        <v>2</v>
      </c>
      <c r="D27" s="11">
        <v>2</v>
      </c>
      <c r="M27" t="s">
        <v>615</v>
      </c>
      <c r="N27" s="11">
        <v>2</v>
      </c>
      <c r="O27" s="11">
        <v>2</v>
      </c>
    </row>
    <row r="28" spans="1:15">
      <c r="B28" t="s">
        <v>798</v>
      </c>
      <c r="C28" s="11">
        <v>3</v>
      </c>
      <c r="D28" s="11">
        <v>3</v>
      </c>
      <c r="M28" t="s">
        <v>798</v>
      </c>
      <c r="N28" s="11">
        <v>3</v>
      </c>
      <c r="O28" s="11">
        <v>3</v>
      </c>
    </row>
    <row r="29" spans="1:15">
      <c r="B29" t="s">
        <v>1216</v>
      </c>
      <c r="C29" s="11">
        <v>4</v>
      </c>
      <c r="D29" s="11">
        <v>4</v>
      </c>
      <c r="M29" t="s">
        <v>1216</v>
      </c>
      <c r="N29" s="11">
        <v>4</v>
      </c>
      <c r="O29" s="11">
        <v>4</v>
      </c>
    </row>
    <row r="30" spans="1:15">
      <c r="B30" t="s">
        <v>1195</v>
      </c>
      <c r="C30" s="11">
        <v>2</v>
      </c>
      <c r="D30" s="11">
        <v>2</v>
      </c>
      <c r="M30" t="s">
        <v>1195</v>
      </c>
      <c r="N30" s="11">
        <v>2</v>
      </c>
      <c r="O30" s="11">
        <v>2</v>
      </c>
    </row>
    <row r="31" spans="1:15">
      <c r="B31" t="s">
        <v>1221</v>
      </c>
      <c r="C31" s="11">
        <v>1</v>
      </c>
      <c r="D31" s="11">
        <v>1</v>
      </c>
      <c r="M31" t="s">
        <v>1221</v>
      </c>
      <c r="N31" s="11">
        <v>1</v>
      </c>
      <c r="O31" s="11">
        <v>1</v>
      </c>
    </row>
    <row r="32" spans="1:15">
      <c r="B32" t="s">
        <v>1149</v>
      </c>
      <c r="C32" s="11">
        <v>9</v>
      </c>
      <c r="D32" s="11">
        <v>9</v>
      </c>
      <c r="M32" t="s">
        <v>1149</v>
      </c>
      <c r="N32" s="11">
        <v>9</v>
      </c>
      <c r="O32" s="11">
        <v>9</v>
      </c>
    </row>
    <row r="33" spans="1:15">
      <c r="B33" t="s">
        <v>1199</v>
      </c>
      <c r="C33" s="11">
        <v>1</v>
      </c>
      <c r="D33" s="11">
        <v>1</v>
      </c>
      <c r="M33" t="s">
        <v>1199</v>
      </c>
      <c r="N33" s="11">
        <v>1</v>
      </c>
      <c r="O33" s="11">
        <v>1</v>
      </c>
    </row>
    <row r="34" spans="1:15">
      <c r="B34" t="s">
        <v>1209</v>
      </c>
      <c r="C34" s="11">
        <v>6</v>
      </c>
      <c r="D34" s="11">
        <v>6</v>
      </c>
      <c r="M34" t="s">
        <v>1209</v>
      </c>
      <c r="N34" s="11">
        <v>6</v>
      </c>
      <c r="O34" s="11">
        <v>6</v>
      </c>
    </row>
    <row r="35" spans="1:15">
      <c r="B35" t="s">
        <v>135</v>
      </c>
      <c r="C35" s="11">
        <v>4</v>
      </c>
      <c r="D35" s="11">
        <v>4</v>
      </c>
      <c r="M35" t="s">
        <v>135</v>
      </c>
      <c r="N35" s="11">
        <v>4</v>
      </c>
      <c r="O35" s="11">
        <v>4</v>
      </c>
    </row>
    <row r="36" spans="1:15">
      <c r="B36" t="s">
        <v>445</v>
      </c>
      <c r="C36" s="11">
        <v>6</v>
      </c>
      <c r="D36" s="11">
        <v>6</v>
      </c>
      <c r="M36" t="s">
        <v>445</v>
      </c>
      <c r="N36" s="11">
        <v>6</v>
      </c>
      <c r="O36" s="11">
        <v>6</v>
      </c>
    </row>
    <row r="37" spans="1:15">
      <c r="B37" t="s">
        <v>1675</v>
      </c>
      <c r="C37" s="11">
        <v>1</v>
      </c>
      <c r="D37" s="11">
        <v>1</v>
      </c>
      <c r="M37" t="s">
        <v>1675</v>
      </c>
      <c r="N37" s="11">
        <v>1</v>
      </c>
      <c r="O37" s="11">
        <v>1</v>
      </c>
    </row>
    <row r="38" spans="1:15">
      <c r="B38" t="s">
        <v>1671</v>
      </c>
      <c r="C38" s="11">
        <v>2</v>
      </c>
      <c r="D38" s="11">
        <v>2</v>
      </c>
      <c r="M38" t="s">
        <v>1671</v>
      </c>
      <c r="N38" s="11">
        <v>2</v>
      </c>
      <c r="O38" s="11">
        <v>2</v>
      </c>
    </row>
    <row r="39" spans="1:15">
      <c r="B39" t="s">
        <v>1705</v>
      </c>
      <c r="C39" s="11">
        <v>2</v>
      </c>
      <c r="D39" s="11">
        <v>2</v>
      </c>
      <c r="M39" t="s">
        <v>1705</v>
      </c>
      <c r="N39" s="11">
        <v>2</v>
      </c>
      <c r="O39" s="11">
        <v>2</v>
      </c>
    </row>
    <row r="40" spans="1:15">
      <c r="B40" t="s">
        <v>1682</v>
      </c>
      <c r="C40" s="11">
        <v>1</v>
      </c>
      <c r="D40" s="11">
        <v>1</v>
      </c>
      <c r="M40" t="s">
        <v>1682</v>
      </c>
      <c r="N40" s="11">
        <v>1</v>
      </c>
      <c r="O40" s="11">
        <v>1</v>
      </c>
    </row>
    <row r="41" spans="1:15">
      <c r="A41" t="s">
        <v>238</v>
      </c>
      <c r="C41" s="11">
        <v>41</v>
      </c>
      <c r="D41" s="11">
        <v>41</v>
      </c>
      <c r="L41" s="27" t="s">
        <v>238</v>
      </c>
      <c r="M41" s="27"/>
      <c r="N41" s="29">
        <v>41</v>
      </c>
      <c r="O41" s="29">
        <v>41</v>
      </c>
    </row>
    <row r="42" spans="1:15">
      <c r="B42" t="s">
        <v>464</v>
      </c>
      <c r="C42" s="11">
        <v>2</v>
      </c>
      <c r="D42" s="11">
        <v>2</v>
      </c>
      <c r="M42" t="s">
        <v>464</v>
      </c>
      <c r="N42" s="11">
        <v>2</v>
      </c>
      <c r="O42" s="11">
        <v>2</v>
      </c>
    </row>
    <row r="43" spans="1:15">
      <c r="B43" t="s">
        <v>1192</v>
      </c>
      <c r="C43" s="11">
        <v>17</v>
      </c>
      <c r="D43" s="11">
        <v>17</v>
      </c>
      <c r="M43" t="s">
        <v>1192</v>
      </c>
      <c r="N43" s="11">
        <v>17</v>
      </c>
      <c r="O43" s="11">
        <v>17</v>
      </c>
    </row>
    <row r="44" spans="1:15">
      <c r="B44" t="s">
        <v>1197</v>
      </c>
      <c r="C44" s="11">
        <v>1</v>
      </c>
      <c r="D44" s="11">
        <v>1</v>
      </c>
      <c r="M44" t="s">
        <v>1197</v>
      </c>
      <c r="N44" s="11">
        <v>1</v>
      </c>
      <c r="O44" s="11">
        <v>1</v>
      </c>
    </row>
    <row r="45" spans="1:15">
      <c r="B45" t="s">
        <v>204</v>
      </c>
      <c r="C45" s="11">
        <v>5</v>
      </c>
      <c r="D45" s="11">
        <v>5</v>
      </c>
      <c r="M45" t="s">
        <v>204</v>
      </c>
      <c r="N45" s="11">
        <v>5</v>
      </c>
      <c r="O45" s="11">
        <v>5</v>
      </c>
    </row>
    <row r="46" spans="1:15">
      <c r="B46" t="s">
        <v>295</v>
      </c>
      <c r="C46" s="11">
        <v>5</v>
      </c>
      <c r="D46" s="11">
        <v>5</v>
      </c>
      <c r="M46" t="s">
        <v>295</v>
      </c>
      <c r="N46" s="11">
        <v>5</v>
      </c>
      <c r="O46" s="11">
        <v>5</v>
      </c>
    </row>
    <row r="47" spans="1:15">
      <c r="B47" t="s">
        <v>1231</v>
      </c>
      <c r="C47" s="11">
        <v>5</v>
      </c>
      <c r="D47" s="11">
        <v>5</v>
      </c>
      <c r="M47" t="s">
        <v>1231</v>
      </c>
      <c r="N47" s="11">
        <v>5</v>
      </c>
      <c r="O47" s="11">
        <v>5</v>
      </c>
    </row>
    <row r="48" spans="1:15">
      <c r="B48" t="s">
        <v>238</v>
      </c>
      <c r="C48" s="11">
        <v>4</v>
      </c>
      <c r="D48" s="11">
        <v>4</v>
      </c>
      <c r="M48" t="s">
        <v>238</v>
      </c>
      <c r="N48" s="11">
        <v>4</v>
      </c>
      <c r="O48" s="11">
        <v>4</v>
      </c>
    </row>
    <row r="49" spans="1:15">
      <c r="B49" t="s">
        <v>1709</v>
      </c>
      <c r="C49" s="11">
        <v>1</v>
      </c>
      <c r="D49" s="11">
        <v>1</v>
      </c>
      <c r="M49" t="s">
        <v>1709</v>
      </c>
      <c r="N49" s="11">
        <v>1</v>
      </c>
      <c r="O49" s="11">
        <v>1</v>
      </c>
    </row>
    <row r="50" spans="1:15">
      <c r="B50" t="s">
        <v>1708</v>
      </c>
      <c r="C50" s="11">
        <v>1</v>
      </c>
      <c r="D50" s="11">
        <v>1</v>
      </c>
      <c r="M50" t="s">
        <v>1708</v>
      </c>
      <c r="N50" s="11">
        <v>1</v>
      </c>
      <c r="O50" s="11">
        <v>1</v>
      </c>
    </row>
    <row r="51" spans="1:15">
      <c r="A51" t="s">
        <v>45</v>
      </c>
      <c r="C51" s="11">
        <v>38</v>
      </c>
      <c r="D51" s="11">
        <v>38</v>
      </c>
      <c r="L51" s="27" t="s">
        <v>45</v>
      </c>
      <c r="M51" s="27"/>
      <c r="N51" s="29">
        <v>38</v>
      </c>
      <c r="O51" s="29">
        <v>38</v>
      </c>
    </row>
    <row r="52" spans="1:15">
      <c r="B52" t="s">
        <v>45</v>
      </c>
      <c r="C52" s="11">
        <v>38</v>
      </c>
      <c r="D52" s="11">
        <v>38</v>
      </c>
      <c r="M52" t="s">
        <v>45</v>
      </c>
      <c r="N52" s="11">
        <v>38</v>
      </c>
      <c r="O52" s="11">
        <v>38</v>
      </c>
    </row>
    <row r="53" spans="1:15">
      <c r="A53" t="s">
        <v>166</v>
      </c>
      <c r="C53" s="11">
        <v>35</v>
      </c>
      <c r="D53" s="11">
        <v>35</v>
      </c>
      <c r="L53" s="27" t="s">
        <v>166</v>
      </c>
      <c r="M53" s="27"/>
      <c r="N53" s="29">
        <v>35</v>
      </c>
      <c r="O53" s="29">
        <v>35</v>
      </c>
    </row>
    <row r="54" spans="1:15">
      <c r="B54" t="s">
        <v>1173</v>
      </c>
      <c r="C54" s="11">
        <v>8</v>
      </c>
      <c r="D54" s="11">
        <v>8</v>
      </c>
      <c r="M54" t="s">
        <v>1173</v>
      </c>
      <c r="N54" s="11">
        <v>8</v>
      </c>
      <c r="O54" s="11">
        <v>8</v>
      </c>
    </row>
    <row r="55" spans="1:15">
      <c r="B55" t="s">
        <v>347</v>
      </c>
      <c r="C55" s="11">
        <v>5</v>
      </c>
      <c r="D55" s="11">
        <v>5</v>
      </c>
      <c r="M55" t="s">
        <v>347</v>
      </c>
      <c r="N55" s="11">
        <v>5</v>
      </c>
      <c r="O55" s="11">
        <v>5</v>
      </c>
    </row>
    <row r="56" spans="1:15">
      <c r="B56" t="s">
        <v>1259</v>
      </c>
      <c r="C56" s="11">
        <v>7</v>
      </c>
      <c r="D56" s="11">
        <v>7</v>
      </c>
      <c r="M56" t="s">
        <v>1259</v>
      </c>
      <c r="N56" s="11">
        <v>7</v>
      </c>
      <c r="O56" s="11">
        <v>7</v>
      </c>
    </row>
    <row r="57" spans="1:15">
      <c r="B57" t="s">
        <v>1251</v>
      </c>
      <c r="C57" s="11">
        <v>2</v>
      </c>
      <c r="D57" s="11">
        <v>2</v>
      </c>
      <c r="M57" t="s">
        <v>1251</v>
      </c>
      <c r="N57" s="11">
        <v>2</v>
      </c>
      <c r="O57" s="11">
        <v>2</v>
      </c>
    </row>
    <row r="58" spans="1:15">
      <c r="B58" t="s">
        <v>1168</v>
      </c>
      <c r="C58" s="11">
        <v>6</v>
      </c>
      <c r="D58" s="11">
        <v>6</v>
      </c>
      <c r="M58" t="s">
        <v>1168</v>
      </c>
      <c r="N58" s="11">
        <v>6</v>
      </c>
      <c r="O58" s="11">
        <v>6</v>
      </c>
    </row>
    <row r="59" spans="1:15">
      <c r="B59" t="s">
        <v>364</v>
      </c>
      <c r="C59" s="11">
        <v>1</v>
      </c>
      <c r="D59" s="11">
        <v>1</v>
      </c>
      <c r="M59" t="s">
        <v>364</v>
      </c>
      <c r="N59" s="11">
        <v>1</v>
      </c>
      <c r="O59" s="11">
        <v>1</v>
      </c>
    </row>
    <row r="60" spans="1:15">
      <c r="B60" t="s">
        <v>1169</v>
      </c>
      <c r="C60" s="11">
        <v>6</v>
      </c>
      <c r="D60" s="11">
        <v>6</v>
      </c>
      <c r="M60" t="s">
        <v>1169</v>
      </c>
      <c r="N60" s="11">
        <v>6</v>
      </c>
      <c r="O60" s="11">
        <v>6</v>
      </c>
    </row>
    <row r="61" spans="1:15">
      <c r="A61" t="s">
        <v>1317</v>
      </c>
      <c r="C61" s="11">
        <v>32</v>
      </c>
      <c r="D61" s="11">
        <v>32</v>
      </c>
      <c r="L61" s="27" t="s">
        <v>1317</v>
      </c>
      <c r="M61" s="27"/>
      <c r="N61" s="29">
        <v>32</v>
      </c>
      <c r="O61" s="29">
        <v>32</v>
      </c>
    </row>
    <row r="62" spans="1:15">
      <c r="B62" t="s">
        <v>79</v>
      </c>
      <c r="C62" s="11">
        <v>7</v>
      </c>
      <c r="D62" s="11">
        <v>7</v>
      </c>
      <c r="M62" t="s">
        <v>79</v>
      </c>
      <c r="N62" s="11">
        <v>7</v>
      </c>
      <c r="O62" s="11">
        <v>7</v>
      </c>
    </row>
    <row r="63" spans="1:15">
      <c r="B63" t="s">
        <v>1221</v>
      </c>
      <c r="C63" s="11">
        <v>4</v>
      </c>
      <c r="D63" s="11">
        <v>4</v>
      </c>
      <c r="M63" t="s">
        <v>1221</v>
      </c>
      <c r="N63" s="11">
        <v>4</v>
      </c>
      <c r="O63" s="11">
        <v>4</v>
      </c>
    </row>
    <row r="64" spans="1:15">
      <c r="B64" t="s">
        <v>292</v>
      </c>
      <c r="C64" s="11">
        <v>3</v>
      </c>
      <c r="D64" s="11">
        <v>3</v>
      </c>
      <c r="M64" t="s">
        <v>292</v>
      </c>
      <c r="N64" s="11">
        <v>3</v>
      </c>
      <c r="O64" s="11">
        <v>3</v>
      </c>
    </row>
    <row r="65" spans="1:15">
      <c r="B65" t="s">
        <v>1166</v>
      </c>
      <c r="C65" s="11">
        <v>4</v>
      </c>
      <c r="D65" s="11">
        <v>4</v>
      </c>
      <c r="M65" t="s">
        <v>1166</v>
      </c>
      <c r="N65" s="11">
        <v>4</v>
      </c>
      <c r="O65" s="11">
        <v>4</v>
      </c>
    </row>
    <row r="66" spans="1:15">
      <c r="B66" t="s">
        <v>1192</v>
      </c>
      <c r="C66" s="11">
        <v>9</v>
      </c>
      <c r="D66" s="11">
        <v>9</v>
      </c>
      <c r="M66" t="s">
        <v>1192</v>
      </c>
      <c r="N66" s="11">
        <v>9</v>
      </c>
      <c r="O66" s="11">
        <v>9</v>
      </c>
    </row>
    <row r="67" spans="1:15">
      <c r="B67" t="s">
        <v>435</v>
      </c>
      <c r="C67" s="11">
        <v>1</v>
      </c>
      <c r="D67" s="11">
        <v>1</v>
      </c>
      <c r="M67" t="s">
        <v>435</v>
      </c>
      <c r="N67" s="11">
        <v>1</v>
      </c>
      <c r="O67" s="11">
        <v>1</v>
      </c>
    </row>
    <row r="68" spans="1:15">
      <c r="B68" t="s">
        <v>1249</v>
      </c>
      <c r="C68" s="11">
        <v>1</v>
      </c>
      <c r="D68" s="11">
        <v>1</v>
      </c>
      <c r="M68" t="s">
        <v>1249</v>
      </c>
      <c r="N68" s="11">
        <v>1</v>
      </c>
      <c r="O68" s="11">
        <v>1</v>
      </c>
    </row>
    <row r="69" spans="1:15">
      <c r="B69" t="s">
        <v>1147</v>
      </c>
      <c r="C69" s="11">
        <v>3</v>
      </c>
      <c r="D69" s="11">
        <v>3</v>
      </c>
      <c r="M69" t="s">
        <v>1147</v>
      </c>
      <c r="N69" s="11">
        <v>3</v>
      </c>
      <c r="O69" s="11">
        <v>3</v>
      </c>
    </row>
    <row r="70" spans="1:15">
      <c r="A70" t="s">
        <v>417</v>
      </c>
      <c r="C70" s="11">
        <v>29</v>
      </c>
      <c r="D70" s="11">
        <v>29</v>
      </c>
      <c r="L70" s="27" t="s">
        <v>417</v>
      </c>
      <c r="M70" s="27"/>
      <c r="N70" s="29">
        <v>29</v>
      </c>
      <c r="O70" s="29">
        <v>29</v>
      </c>
    </row>
    <row r="71" spans="1:15">
      <c r="B71" t="s">
        <v>1165</v>
      </c>
      <c r="C71" s="11">
        <v>2</v>
      </c>
      <c r="D71" s="11">
        <v>2</v>
      </c>
      <c r="M71" t="s">
        <v>1165</v>
      </c>
      <c r="N71" s="11">
        <v>2</v>
      </c>
      <c r="O71" s="11">
        <v>2</v>
      </c>
    </row>
    <row r="72" spans="1:15">
      <c r="B72" t="s">
        <v>464</v>
      </c>
      <c r="C72" s="11">
        <v>3</v>
      </c>
      <c r="D72" s="11">
        <v>3</v>
      </c>
      <c r="M72" t="s">
        <v>464</v>
      </c>
      <c r="N72" s="11">
        <v>3</v>
      </c>
      <c r="O72" s="11">
        <v>3</v>
      </c>
    </row>
    <row r="73" spans="1:15">
      <c r="B73" t="s">
        <v>1149</v>
      </c>
      <c r="C73" s="11">
        <v>1</v>
      </c>
      <c r="D73" s="11">
        <v>1</v>
      </c>
      <c r="M73" t="s">
        <v>1149</v>
      </c>
      <c r="N73" s="11">
        <v>1</v>
      </c>
      <c r="O73" s="11">
        <v>1</v>
      </c>
    </row>
    <row r="74" spans="1:15">
      <c r="B74" t="s">
        <v>159</v>
      </c>
      <c r="C74" s="11">
        <v>1</v>
      </c>
      <c r="D74" s="11">
        <v>1</v>
      </c>
      <c r="M74" t="s">
        <v>159</v>
      </c>
      <c r="N74" s="11">
        <v>1</v>
      </c>
      <c r="O74" s="11">
        <v>1</v>
      </c>
    </row>
    <row r="75" spans="1:15">
      <c r="B75" t="s">
        <v>465</v>
      </c>
      <c r="C75" s="11">
        <v>19</v>
      </c>
      <c r="D75" s="11">
        <v>19</v>
      </c>
      <c r="M75" t="s">
        <v>465</v>
      </c>
      <c r="N75" s="11">
        <v>19</v>
      </c>
      <c r="O75" s="11">
        <v>19</v>
      </c>
    </row>
    <row r="76" spans="1:15">
      <c r="B76" t="s">
        <v>135</v>
      </c>
      <c r="C76" s="11">
        <v>1</v>
      </c>
      <c r="D76" s="11">
        <v>1</v>
      </c>
      <c r="M76" t="s">
        <v>135</v>
      </c>
      <c r="N76" s="11">
        <v>1</v>
      </c>
      <c r="O76" s="11">
        <v>1</v>
      </c>
    </row>
    <row r="77" spans="1:15">
      <c r="B77" t="s">
        <v>116</v>
      </c>
      <c r="C77" s="11">
        <v>2</v>
      </c>
      <c r="D77" s="11">
        <v>2</v>
      </c>
      <c r="M77" t="s">
        <v>116</v>
      </c>
      <c r="N77" s="11">
        <v>2</v>
      </c>
      <c r="O77" s="11">
        <v>2</v>
      </c>
    </row>
    <row r="78" spans="1:15">
      <c r="A78" t="s">
        <v>279</v>
      </c>
      <c r="C78" s="11">
        <v>28</v>
      </c>
      <c r="D78" s="11">
        <v>28</v>
      </c>
      <c r="L78" s="27" t="s">
        <v>279</v>
      </c>
      <c r="M78" s="27"/>
      <c r="N78" s="29">
        <v>28</v>
      </c>
      <c r="O78" s="29">
        <v>28</v>
      </c>
    </row>
    <row r="79" spans="1:15">
      <c r="B79" t="s">
        <v>1206</v>
      </c>
      <c r="C79" s="11">
        <v>28</v>
      </c>
      <c r="D79" s="11">
        <v>28</v>
      </c>
      <c r="M79" t="s">
        <v>1206</v>
      </c>
      <c r="N79" s="11">
        <v>28</v>
      </c>
      <c r="O79" s="11">
        <v>28</v>
      </c>
    </row>
    <row r="80" spans="1:15">
      <c r="A80" t="s">
        <v>376</v>
      </c>
      <c r="C80" s="11">
        <v>26</v>
      </c>
      <c r="D80" s="11">
        <v>26</v>
      </c>
      <c r="L80" s="27" t="s">
        <v>376</v>
      </c>
      <c r="M80" s="27"/>
      <c r="N80" s="29">
        <v>26</v>
      </c>
      <c r="O80" s="29">
        <v>26</v>
      </c>
    </row>
    <row r="81" spans="1:15">
      <c r="B81" t="s">
        <v>1207</v>
      </c>
      <c r="C81" s="11">
        <v>14</v>
      </c>
      <c r="D81" s="11">
        <v>14</v>
      </c>
      <c r="M81" t="s">
        <v>1207</v>
      </c>
      <c r="N81" s="11">
        <v>14</v>
      </c>
      <c r="O81" s="11">
        <v>14</v>
      </c>
    </row>
    <row r="82" spans="1:15">
      <c r="B82" t="s">
        <v>1200</v>
      </c>
      <c r="C82" s="11">
        <v>7</v>
      </c>
      <c r="D82" s="11">
        <v>7</v>
      </c>
      <c r="M82" t="s">
        <v>1200</v>
      </c>
      <c r="N82" s="11">
        <v>7</v>
      </c>
      <c r="O82" s="11">
        <v>7</v>
      </c>
    </row>
    <row r="83" spans="1:15">
      <c r="B83" t="s">
        <v>1684</v>
      </c>
      <c r="C83" s="11">
        <v>5</v>
      </c>
      <c r="D83" s="11">
        <v>5</v>
      </c>
      <c r="M83" t="s">
        <v>1684</v>
      </c>
      <c r="N83" s="11">
        <v>5</v>
      </c>
      <c r="O83" s="11">
        <v>5</v>
      </c>
    </row>
    <row r="84" spans="1:15">
      <c r="A84" t="s">
        <v>1311</v>
      </c>
      <c r="C84" s="11">
        <v>20</v>
      </c>
      <c r="D84" s="11">
        <v>20</v>
      </c>
      <c r="L84" s="27" t="s">
        <v>1311</v>
      </c>
      <c r="M84" s="27"/>
      <c r="N84" s="29">
        <v>20</v>
      </c>
      <c r="O84" s="29">
        <v>20</v>
      </c>
    </row>
    <row r="85" spans="1:15">
      <c r="B85" t="s">
        <v>1703</v>
      </c>
      <c r="C85" s="11">
        <v>20</v>
      </c>
      <c r="D85" s="11">
        <v>20</v>
      </c>
      <c r="M85" t="s">
        <v>1703</v>
      </c>
      <c r="N85" s="11">
        <v>20</v>
      </c>
      <c r="O85" s="11">
        <v>20</v>
      </c>
    </row>
    <row r="86" spans="1:15">
      <c r="A86" t="s">
        <v>1218</v>
      </c>
      <c r="C86" s="11">
        <v>17</v>
      </c>
      <c r="D86" s="11">
        <v>17</v>
      </c>
      <c r="L86" s="27" t="s">
        <v>1218</v>
      </c>
      <c r="M86" s="27"/>
      <c r="N86" s="29">
        <v>17</v>
      </c>
      <c r="O86" s="29">
        <v>17</v>
      </c>
    </row>
    <row r="87" spans="1:15">
      <c r="B87" t="s">
        <v>1218</v>
      </c>
      <c r="C87" s="11">
        <v>17</v>
      </c>
      <c r="D87" s="11">
        <v>17</v>
      </c>
      <c r="M87" t="s">
        <v>1218</v>
      </c>
      <c r="N87" s="11">
        <v>17</v>
      </c>
      <c r="O87" s="11">
        <v>17</v>
      </c>
    </row>
    <row r="88" spans="1:15">
      <c r="A88" t="s">
        <v>122</v>
      </c>
      <c r="C88" s="11">
        <v>17</v>
      </c>
      <c r="D88" s="11">
        <v>17</v>
      </c>
      <c r="L88" s="27" t="s">
        <v>122</v>
      </c>
      <c r="M88" s="27"/>
      <c r="N88" s="29">
        <v>17</v>
      </c>
      <c r="O88" s="29">
        <v>17</v>
      </c>
    </row>
    <row r="89" spans="1:15">
      <c r="B89" t="s">
        <v>1230</v>
      </c>
      <c r="C89" s="11">
        <v>1</v>
      </c>
      <c r="D89" s="11">
        <v>1</v>
      </c>
      <c r="M89" t="s">
        <v>1230</v>
      </c>
      <c r="N89" s="11">
        <v>1</v>
      </c>
      <c r="O89" s="11">
        <v>1</v>
      </c>
    </row>
    <row r="90" spans="1:15">
      <c r="B90" t="s">
        <v>1225</v>
      </c>
      <c r="C90" s="11">
        <v>1</v>
      </c>
      <c r="D90" s="11">
        <v>1</v>
      </c>
      <c r="M90" t="s">
        <v>1225</v>
      </c>
      <c r="N90" s="11">
        <v>1</v>
      </c>
      <c r="O90" s="11">
        <v>1</v>
      </c>
    </row>
    <row r="91" spans="1:15">
      <c r="B91" t="s">
        <v>1216</v>
      </c>
      <c r="C91" s="11">
        <v>2</v>
      </c>
      <c r="D91" s="11">
        <v>2</v>
      </c>
      <c r="M91" t="s">
        <v>1216</v>
      </c>
      <c r="N91" s="11">
        <v>2</v>
      </c>
      <c r="O91" s="11">
        <v>2</v>
      </c>
    </row>
    <row r="92" spans="1:15">
      <c r="B92" t="s">
        <v>464</v>
      </c>
      <c r="C92" s="11">
        <v>2</v>
      </c>
      <c r="D92" s="11">
        <v>2</v>
      </c>
      <c r="M92" t="s">
        <v>464</v>
      </c>
      <c r="N92" s="11">
        <v>2</v>
      </c>
      <c r="O92" s="11">
        <v>2</v>
      </c>
    </row>
    <row r="93" spans="1:15">
      <c r="B93" t="s">
        <v>1215</v>
      </c>
      <c r="C93" s="11">
        <v>1</v>
      </c>
      <c r="D93" s="11">
        <v>1</v>
      </c>
      <c r="M93" t="s">
        <v>1215</v>
      </c>
      <c r="N93" s="11">
        <v>1</v>
      </c>
      <c r="O93" s="11">
        <v>1</v>
      </c>
    </row>
    <row r="94" spans="1:15">
      <c r="B94" t="s">
        <v>1217</v>
      </c>
      <c r="C94" s="11">
        <v>7</v>
      </c>
      <c r="D94" s="11">
        <v>7</v>
      </c>
      <c r="M94" t="s">
        <v>1217</v>
      </c>
      <c r="N94" s="11">
        <v>7</v>
      </c>
      <c r="O94" s="11">
        <v>7</v>
      </c>
    </row>
    <row r="95" spans="1:15">
      <c r="B95" t="s">
        <v>1701</v>
      </c>
      <c r="C95" s="11">
        <v>2</v>
      </c>
      <c r="D95" s="11">
        <v>2</v>
      </c>
      <c r="M95" t="s">
        <v>1701</v>
      </c>
      <c r="N95" s="11">
        <v>2</v>
      </c>
      <c r="O95" s="11">
        <v>2</v>
      </c>
    </row>
    <row r="96" spans="1:15">
      <c r="B96" t="s">
        <v>1697</v>
      </c>
      <c r="C96" s="11">
        <v>1</v>
      </c>
      <c r="D96" s="11">
        <v>1</v>
      </c>
      <c r="M96" t="s">
        <v>1697</v>
      </c>
      <c r="N96" s="11">
        <v>1</v>
      </c>
      <c r="O96" s="11">
        <v>1</v>
      </c>
    </row>
    <row r="97" spans="1:15">
      <c r="A97" t="s">
        <v>1308</v>
      </c>
      <c r="C97" s="11">
        <v>16</v>
      </c>
      <c r="D97" s="11">
        <v>16</v>
      </c>
      <c r="L97" s="27" t="s">
        <v>1308</v>
      </c>
      <c r="M97" s="27"/>
      <c r="N97" s="29">
        <v>16</v>
      </c>
      <c r="O97" s="29">
        <v>16</v>
      </c>
    </row>
    <row r="98" spans="1:15">
      <c r="B98" t="s">
        <v>615</v>
      </c>
      <c r="C98" s="11">
        <v>1</v>
      </c>
      <c r="D98" s="11">
        <v>1</v>
      </c>
      <c r="M98" t="s">
        <v>615</v>
      </c>
      <c r="N98" s="11">
        <v>1</v>
      </c>
      <c r="O98" s="11">
        <v>1</v>
      </c>
    </row>
    <row r="99" spans="1:15">
      <c r="B99" t="s">
        <v>79</v>
      </c>
      <c r="C99" s="11">
        <v>8</v>
      </c>
      <c r="D99" s="11">
        <v>8</v>
      </c>
      <c r="M99" t="s">
        <v>79</v>
      </c>
      <c r="N99" s="11">
        <v>8</v>
      </c>
      <c r="O99" s="11">
        <v>8</v>
      </c>
    </row>
    <row r="100" spans="1:15">
      <c r="B100" t="s">
        <v>116</v>
      </c>
      <c r="C100" s="11">
        <v>3</v>
      </c>
      <c r="D100" s="11">
        <v>3</v>
      </c>
      <c r="M100" t="s">
        <v>116</v>
      </c>
      <c r="N100" s="11">
        <v>3</v>
      </c>
      <c r="O100" s="11">
        <v>3</v>
      </c>
    </row>
    <row r="101" spans="1:15">
      <c r="B101" t="s">
        <v>364</v>
      </c>
      <c r="C101" s="11">
        <v>2</v>
      </c>
      <c r="D101" s="11">
        <v>2</v>
      </c>
      <c r="M101" t="s">
        <v>364</v>
      </c>
      <c r="N101" s="11">
        <v>2</v>
      </c>
      <c r="O101" s="11">
        <v>2</v>
      </c>
    </row>
    <row r="102" spans="1:15">
      <c r="B102" t="s">
        <v>1685</v>
      </c>
      <c r="C102" s="11">
        <v>2</v>
      </c>
      <c r="D102" s="11">
        <v>2</v>
      </c>
      <c r="M102" t="s">
        <v>1685</v>
      </c>
      <c r="N102" s="11">
        <v>2</v>
      </c>
      <c r="O102" s="11">
        <v>2</v>
      </c>
    </row>
    <row r="103" spans="1:15">
      <c r="A103" t="s">
        <v>286</v>
      </c>
      <c r="C103" s="11">
        <v>14</v>
      </c>
      <c r="D103" s="11">
        <v>14</v>
      </c>
      <c r="L103" s="27" t="s">
        <v>286</v>
      </c>
      <c r="M103" s="27"/>
      <c r="N103" s="29">
        <v>14</v>
      </c>
      <c r="O103" s="29">
        <v>14</v>
      </c>
    </row>
    <row r="104" spans="1:15">
      <c r="B104" t="s">
        <v>286</v>
      </c>
      <c r="C104" s="11">
        <v>14</v>
      </c>
      <c r="D104" s="11">
        <v>14</v>
      </c>
      <c r="M104" t="s">
        <v>286</v>
      </c>
      <c r="N104" s="11">
        <v>14</v>
      </c>
      <c r="O104" s="11">
        <v>14</v>
      </c>
    </row>
    <row r="105" spans="1:15">
      <c r="A105" t="s">
        <v>116</v>
      </c>
      <c r="C105" s="11">
        <v>12</v>
      </c>
      <c r="D105" s="11">
        <v>12</v>
      </c>
      <c r="L105" s="27" t="s">
        <v>116</v>
      </c>
      <c r="M105" s="27"/>
      <c r="N105" s="29">
        <v>12</v>
      </c>
      <c r="O105" s="29">
        <v>12</v>
      </c>
    </row>
    <row r="106" spans="1:15">
      <c r="B106" t="s">
        <v>1150</v>
      </c>
      <c r="C106" s="11">
        <v>1</v>
      </c>
      <c r="D106" s="11">
        <v>1</v>
      </c>
      <c r="M106" t="s">
        <v>1150</v>
      </c>
      <c r="N106" s="11">
        <v>1</v>
      </c>
      <c r="O106" s="11">
        <v>1</v>
      </c>
    </row>
    <row r="107" spans="1:15">
      <c r="B107" t="s">
        <v>116</v>
      </c>
      <c r="C107" s="11">
        <v>11</v>
      </c>
      <c r="D107" s="11">
        <v>11</v>
      </c>
      <c r="M107" t="s">
        <v>116</v>
      </c>
      <c r="N107" s="11">
        <v>11</v>
      </c>
      <c r="O107" s="11">
        <v>11</v>
      </c>
    </row>
    <row r="108" spans="1:15">
      <c r="A108" t="s">
        <v>319</v>
      </c>
      <c r="C108" s="11">
        <v>10</v>
      </c>
      <c r="D108" s="11">
        <v>10</v>
      </c>
      <c r="L108" s="27" t="s">
        <v>319</v>
      </c>
      <c r="M108" s="27"/>
      <c r="N108" s="29">
        <v>10</v>
      </c>
      <c r="O108" s="29">
        <v>10</v>
      </c>
    </row>
    <row r="109" spans="1:15">
      <c r="B109" t="s">
        <v>1222</v>
      </c>
      <c r="C109" s="11">
        <v>1</v>
      </c>
      <c r="D109" s="11">
        <v>1</v>
      </c>
      <c r="M109" t="s">
        <v>1222</v>
      </c>
      <c r="N109" s="11">
        <v>1</v>
      </c>
      <c r="O109" s="11">
        <v>1</v>
      </c>
    </row>
    <row r="110" spans="1:15">
      <c r="B110" t="s">
        <v>1150</v>
      </c>
      <c r="C110" s="11">
        <v>6</v>
      </c>
      <c r="D110" s="11">
        <v>6</v>
      </c>
      <c r="M110" t="s">
        <v>1150</v>
      </c>
      <c r="N110" s="11">
        <v>6</v>
      </c>
      <c r="O110" s="11">
        <v>6</v>
      </c>
    </row>
    <row r="111" spans="1:15">
      <c r="B111" t="s">
        <v>1246</v>
      </c>
      <c r="C111" s="11">
        <v>1</v>
      </c>
      <c r="D111" s="11">
        <v>1</v>
      </c>
      <c r="M111" t="s">
        <v>1246</v>
      </c>
      <c r="N111" s="11">
        <v>1</v>
      </c>
      <c r="O111" s="11">
        <v>1</v>
      </c>
    </row>
    <row r="112" spans="1:15">
      <c r="B112" t="s">
        <v>1147</v>
      </c>
      <c r="C112" s="11">
        <v>2</v>
      </c>
      <c r="D112" s="11">
        <v>2</v>
      </c>
      <c r="M112" t="s">
        <v>1147</v>
      </c>
      <c r="N112" s="11">
        <v>2</v>
      </c>
      <c r="O112" s="11">
        <v>2</v>
      </c>
    </row>
    <row r="113" spans="1:15">
      <c r="A113" t="s">
        <v>338</v>
      </c>
      <c r="C113" s="11">
        <v>10</v>
      </c>
      <c r="D113" s="11">
        <v>10</v>
      </c>
      <c r="L113" s="27" t="s">
        <v>338</v>
      </c>
      <c r="M113" s="27"/>
      <c r="N113" s="29">
        <v>10</v>
      </c>
      <c r="O113" s="29">
        <v>10</v>
      </c>
    </row>
    <row r="114" spans="1:15">
      <c r="B114" t="s">
        <v>338</v>
      </c>
      <c r="C114" s="11">
        <v>10</v>
      </c>
      <c r="D114" s="11">
        <v>10</v>
      </c>
      <c r="M114" t="s">
        <v>338</v>
      </c>
      <c r="N114" s="11">
        <v>10</v>
      </c>
      <c r="O114" s="11">
        <v>10</v>
      </c>
    </row>
    <row r="115" spans="1:15">
      <c r="A115" t="s">
        <v>271</v>
      </c>
      <c r="C115" s="11">
        <v>10</v>
      </c>
      <c r="D115" s="11">
        <v>10</v>
      </c>
      <c r="L115" s="27" t="s">
        <v>271</v>
      </c>
      <c r="M115" s="27"/>
      <c r="N115" s="29">
        <v>10</v>
      </c>
      <c r="O115" s="29">
        <v>10</v>
      </c>
    </row>
    <row r="116" spans="1:15">
      <c r="B116" t="s">
        <v>1193</v>
      </c>
      <c r="C116" s="11">
        <v>2</v>
      </c>
      <c r="D116" s="11">
        <v>2</v>
      </c>
      <c r="M116" t="s">
        <v>1193</v>
      </c>
      <c r="N116" s="11">
        <v>2</v>
      </c>
      <c r="O116" s="11">
        <v>2</v>
      </c>
    </row>
    <row r="117" spans="1:15">
      <c r="B117" t="s">
        <v>1192</v>
      </c>
      <c r="C117" s="11">
        <v>8</v>
      </c>
      <c r="D117" s="11">
        <v>8</v>
      </c>
      <c r="M117" t="s">
        <v>1192</v>
      </c>
      <c r="N117" s="11">
        <v>8</v>
      </c>
      <c r="O117" s="11">
        <v>8</v>
      </c>
    </row>
    <row r="118" spans="1:15">
      <c r="A118" t="s">
        <v>357</v>
      </c>
      <c r="C118" s="11">
        <v>9</v>
      </c>
      <c r="D118" s="11">
        <v>9</v>
      </c>
      <c r="L118" s="27" t="s">
        <v>357</v>
      </c>
      <c r="M118" s="27"/>
      <c r="N118" s="29">
        <v>9</v>
      </c>
      <c r="O118" s="29">
        <v>9</v>
      </c>
    </row>
    <row r="119" spans="1:15">
      <c r="B119" t="s">
        <v>464</v>
      </c>
      <c r="C119" s="11">
        <v>1</v>
      </c>
      <c r="D119" s="11">
        <v>1</v>
      </c>
      <c r="M119" t="s">
        <v>464</v>
      </c>
      <c r="N119" s="11">
        <v>1</v>
      </c>
      <c r="O119" s="11">
        <v>1</v>
      </c>
    </row>
    <row r="120" spans="1:15">
      <c r="B120" t="s">
        <v>159</v>
      </c>
      <c r="C120" s="11">
        <v>2</v>
      </c>
      <c r="D120" s="11">
        <v>2</v>
      </c>
      <c r="M120" t="s">
        <v>159</v>
      </c>
      <c r="N120" s="11">
        <v>2</v>
      </c>
      <c r="O120" s="11">
        <v>2</v>
      </c>
    </row>
    <row r="121" spans="1:15">
      <c r="B121" t="s">
        <v>204</v>
      </c>
      <c r="C121" s="11">
        <v>1</v>
      </c>
      <c r="D121" s="11">
        <v>1</v>
      </c>
      <c r="M121" t="s">
        <v>204</v>
      </c>
      <c r="N121" s="11">
        <v>1</v>
      </c>
      <c r="O121" s="11">
        <v>1</v>
      </c>
    </row>
    <row r="122" spans="1:15">
      <c r="B122" t="s">
        <v>364</v>
      </c>
      <c r="C122" s="11">
        <v>2</v>
      </c>
      <c r="D122" s="11">
        <v>2</v>
      </c>
      <c r="M122" t="s">
        <v>364</v>
      </c>
      <c r="N122" s="11">
        <v>2</v>
      </c>
      <c r="O122" s="11">
        <v>2</v>
      </c>
    </row>
    <row r="123" spans="1:15">
      <c r="B123" t="s">
        <v>394</v>
      </c>
      <c r="C123" s="11">
        <v>3</v>
      </c>
      <c r="D123" s="11">
        <v>3</v>
      </c>
      <c r="M123" t="s">
        <v>394</v>
      </c>
      <c r="N123" s="11">
        <v>3</v>
      </c>
      <c r="O123" s="11">
        <v>3</v>
      </c>
    </row>
    <row r="124" spans="1:15">
      <c r="A124" t="s">
        <v>464</v>
      </c>
      <c r="C124" s="11">
        <v>8</v>
      </c>
      <c r="D124" s="11">
        <v>8</v>
      </c>
      <c r="L124" s="27" t="s">
        <v>464</v>
      </c>
      <c r="M124" s="27"/>
      <c r="N124" s="29">
        <v>8</v>
      </c>
      <c r="O124" s="29">
        <v>8</v>
      </c>
    </row>
    <row r="125" spans="1:15">
      <c r="B125" t="s">
        <v>1202</v>
      </c>
      <c r="C125" s="11">
        <v>8</v>
      </c>
      <c r="D125" s="11">
        <v>8</v>
      </c>
      <c r="M125" t="s">
        <v>1202</v>
      </c>
      <c r="N125" s="11">
        <v>8</v>
      </c>
      <c r="O125" s="11">
        <v>8</v>
      </c>
    </row>
    <row r="126" spans="1:15">
      <c r="A126" t="s">
        <v>347</v>
      </c>
      <c r="C126" s="11">
        <v>7</v>
      </c>
      <c r="D126" s="11">
        <v>7</v>
      </c>
      <c r="L126" s="27" t="s">
        <v>347</v>
      </c>
      <c r="M126" s="27"/>
      <c r="N126" s="29">
        <v>7</v>
      </c>
      <c r="O126" s="29">
        <v>7</v>
      </c>
    </row>
    <row r="127" spans="1:15">
      <c r="B127" t="s">
        <v>1219</v>
      </c>
      <c r="C127" s="11">
        <v>2</v>
      </c>
      <c r="D127" s="11">
        <v>2</v>
      </c>
      <c r="M127" t="s">
        <v>1219</v>
      </c>
      <c r="N127" s="11">
        <v>2</v>
      </c>
      <c r="O127" s="11">
        <v>2</v>
      </c>
    </row>
    <row r="128" spans="1:15">
      <c r="B128" t="s">
        <v>347</v>
      </c>
      <c r="C128" s="11">
        <v>3</v>
      </c>
      <c r="D128" s="11">
        <v>3</v>
      </c>
      <c r="M128" t="s">
        <v>347</v>
      </c>
      <c r="N128" s="11">
        <v>3</v>
      </c>
      <c r="O128" s="11">
        <v>3</v>
      </c>
    </row>
    <row r="129" spans="1:15">
      <c r="B129" t="s">
        <v>1253</v>
      </c>
      <c r="C129" s="11">
        <v>2</v>
      </c>
      <c r="D129" s="11">
        <v>2</v>
      </c>
      <c r="M129" t="s">
        <v>1253</v>
      </c>
      <c r="N129" s="11">
        <v>2</v>
      </c>
      <c r="O129" s="11">
        <v>2</v>
      </c>
    </row>
    <row r="130" spans="1:15">
      <c r="A130" t="s">
        <v>301</v>
      </c>
      <c r="C130" s="11">
        <v>7</v>
      </c>
      <c r="D130" s="11">
        <v>7</v>
      </c>
      <c r="L130" s="27" t="s">
        <v>301</v>
      </c>
      <c r="M130" s="27"/>
      <c r="N130" s="29">
        <v>7</v>
      </c>
      <c r="O130" s="29">
        <v>7</v>
      </c>
    </row>
    <row r="131" spans="1:15">
      <c r="B131" t="s">
        <v>286</v>
      </c>
      <c r="C131" s="11">
        <v>1</v>
      </c>
      <c r="D131" s="11">
        <v>1</v>
      </c>
      <c r="M131" t="s">
        <v>286</v>
      </c>
      <c r="N131" s="11">
        <v>1</v>
      </c>
      <c r="O131" s="11">
        <v>1</v>
      </c>
    </row>
    <row r="132" spans="1:15">
      <c r="B132" t="s">
        <v>45</v>
      </c>
      <c r="C132" s="11">
        <v>1</v>
      </c>
      <c r="D132" s="11">
        <v>1</v>
      </c>
      <c r="M132" t="s">
        <v>45</v>
      </c>
      <c r="N132" s="11">
        <v>1</v>
      </c>
      <c r="O132" s="11">
        <v>1</v>
      </c>
    </row>
    <row r="133" spans="1:15">
      <c r="B133" t="s">
        <v>1192</v>
      </c>
      <c r="C133" s="11">
        <v>1</v>
      </c>
      <c r="D133" s="11">
        <v>1</v>
      </c>
      <c r="M133" t="s">
        <v>1192</v>
      </c>
      <c r="N133" s="11">
        <v>1</v>
      </c>
      <c r="O133" s="11">
        <v>1</v>
      </c>
    </row>
    <row r="134" spans="1:15">
      <c r="B134" t="s">
        <v>1224</v>
      </c>
      <c r="C134" s="11">
        <v>3</v>
      </c>
      <c r="D134" s="11">
        <v>3</v>
      </c>
      <c r="M134" t="s">
        <v>1224</v>
      </c>
      <c r="N134" s="11">
        <v>3</v>
      </c>
      <c r="O134" s="11">
        <v>3</v>
      </c>
    </row>
    <row r="135" spans="1:15">
      <c r="B135" t="s">
        <v>116</v>
      </c>
      <c r="C135" s="11">
        <v>1</v>
      </c>
      <c r="D135" s="11">
        <v>1</v>
      </c>
      <c r="M135" t="s">
        <v>116</v>
      </c>
      <c r="N135" s="11">
        <v>1</v>
      </c>
      <c r="O135" s="11">
        <v>1</v>
      </c>
    </row>
    <row r="136" spans="1:15">
      <c r="A136" t="s">
        <v>473</v>
      </c>
      <c r="C136" s="11">
        <v>7</v>
      </c>
      <c r="D136" s="11">
        <v>7</v>
      </c>
      <c r="L136" s="27" t="s">
        <v>473</v>
      </c>
      <c r="M136" s="27"/>
      <c r="N136" s="29">
        <v>7</v>
      </c>
      <c r="O136" s="29">
        <v>7</v>
      </c>
    </row>
    <row r="137" spans="1:15">
      <c r="B137" t="s">
        <v>79</v>
      </c>
      <c r="C137" s="11">
        <v>2</v>
      </c>
      <c r="D137" s="11">
        <v>2</v>
      </c>
      <c r="M137" t="s">
        <v>79</v>
      </c>
      <c r="N137" s="11">
        <v>2</v>
      </c>
      <c r="O137" s="11">
        <v>2</v>
      </c>
    </row>
    <row r="138" spans="1:15">
      <c r="B138" t="s">
        <v>1150</v>
      </c>
      <c r="C138" s="11">
        <v>2</v>
      </c>
      <c r="D138" s="11">
        <v>2</v>
      </c>
      <c r="M138" t="s">
        <v>1150</v>
      </c>
      <c r="N138" s="11">
        <v>2</v>
      </c>
      <c r="O138" s="11">
        <v>2</v>
      </c>
    </row>
    <row r="139" spans="1:15">
      <c r="B139" t="s">
        <v>445</v>
      </c>
      <c r="C139" s="11">
        <v>2</v>
      </c>
      <c r="D139" s="11">
        <v>2</v>
      </c>
      <c r="M139" t="s">
        <v>445</v>
      </c>
      <c r="N139" s="11">
        <v>2</v>
      </c>
      <c r="O139" s="11">
        <v>2</v>
      </c>
    </row>
    <row r="140" spans="1:15">
      <c r="B140" t="s">
        <v>1692</v>
      </c>
      <c r="C140" s="11">
        <v>1</v>
      </c>
      <c r="D140" s="11">
        <v>1</v>
      </c>
      <c r="M140" t="s">
        <v>1692</v>
      </c>
      <c r="N140" s="11">
        <v>1</v>
      </c>
      <c r="O140" s="11">
        <v>1</v>
      </c>
    </row>
    <row r="141" spans="1:15">
      <c r="A141" t="s">
        <v>1350</v>
      </c>
      <c r="C141" s="11">
        <v>5</v>
      </c>
      <c r="D141" s="11">
        <v>5</v>
      </c>
      <c r="L141" s="27" t="s">
        <v>1350</v>
      </c>
      <c r="M141" s="27"/>
      <c r="N141" s="29">
        <v>5</v>
      </c>
      <c r="O141" s="29">
        <v>5</v>
      </c>
    </row>
    <row r="142" spans="1:15">
      <c r="B142" t="s">
        <v>295</v>
      </c>
      <c r="C142" s="11">
        <v>5</v>
      </c>
      <c r="D142" s="11">
        <v>5</v>
      </c>
      <c r="M142" t="s">
        <v>295</v>
      </c>
      <c r="N142" s="11">
        <v>5</v>
      </c>
      <c r="O142" s="11">
        <v>5</v>
      </c>
    </row>
    <row r="143" spans="1:15">
      <c r="A143" t="s">
        <v>529</v>
      </c>
      <c r="C143" s="11">
        <v>5</v>
      </c>
      <c r="D143" s="11">
        <v>5</v>
      </c>
      <c r="L143" s="27" t="s">
        <v>529</v>
      </c>
      <c r="M143" s="27"/>
      <c r="N143" s="29">
        <v>5</v>
      </c>
      <c r="O143" s="29">
        <v>5</v>
      </c>
    </row>
    <row r="144" spans="1:15">
      <c r="B144" t="s">
        <v>1237</v>
      </c>
      <c r="C144" s="11">
        <v>1</v>
      </c>
      <c r="D144" s="11">
        <v>1</v>
      </c>
      <c r="M144" t="s">
        <v>1237</v>
      </c>
      <c r="N144" s="11">
        <v>1</v>
      </c>
      <c r="O144" s="11">
        <v>1</v>
      </c>
    </row>
    <row r="145" spans="1:15">
      <c r="B145" t="s">
        <v>1236</v>
      </c>
      <c r="C145" s="11">
        <v>4</v>
      </c>
      <c r="D145" s="11">
        <v>4</v>
      </c>
      <c r="M145" t="s">
        <v>1236</v>
      </c>
      <c r="N145" s="11">
        <v>4</v>
      </c>
      <c r="O145" s="11">
        <v>4</v>
      </c>
    </row>
    <row r="146" spans="1:15">
      <c r="A146" t="s">
        <v>458</v>
      </c>
      <c r="C146" s="11">
        <v>4</v>
      </c>
      <c r="D146" s="11">
        <v>4</v>
      </c>
      <c r="L146" s="27" t="s">
        <v>458</v>
      </c>
      <c r="M146" s="27"/>
      <c r="N146" s="29">
        <v>4</v>
      </c>
      <c r="O146" s="29">
        <v>4</v>
      </c>
    </row>
    <row r="147" spans="1:15">
      <c r="B147" t="s">
        <v>464</v>
      </c>
      <c r="C147" s="11">
        <v>2</v>
      </c>
      <c r="D147" s="11">
        <v>2</v>
      </c>
      <c r="M147" t="s">
        <v>464</v>
      </c>
      <c r="N147" s="11">
        <v>2</v>
      </c>
      <c r="O147" s="11">
        <v>2</v>
      </c>
    </row>
    <row r="148" spans="1:15">
      <c r="B148" t="s">
        <v>1150</v>
      </c>
      <c r="C148" s="11">
        <v>2</v>
      </c>
      <c r="D148" s="11">
        <v>2</v>
      </c>
      <c r="M148" t="s">
        <v>1150</v>
      </c>
      <c r="N148" s="11">
        <v>2</v>
      </c>
      <c r="O148" s="11">
        <v>2</v>
      </c>
    </row>
    <row r="149" spans="1:15">
      <c r="A149" t="s">
        <v>159</v>
      </c>
      <c r="C149" s="11">
        <v>4</v>
      </c>
      <c r="D149" s="11">
        <v>4</v>
      </c>
      <c r="L149" s="27" t="s">
        <v>159</v>
      </c>
      <c r="M149" s="27"/>
      <c r="N149" s="29">
        <v>4</v>
      </c>
      <c r="O149" s="29">
        <v>4</v>
      </c>
    </row>
    <row r="150" spans="1:15">
      <c r="B150" t="s">
        <v>159</v>
      </c>
      <c r="C150" s="11">
        <v>2</v>
      </c>
      <c r="D150" s="11">
        <v>2</v>
      </c>
      <c r="M150" t="s">
        <v>159</v>
      </c>
      <c r="N150" s="11">
        <v>2</v>
      </c>
      <c r="O150" s="11">
        <v>2</v>
      </c>
    </row>
    <row r="151" spans="1:15">
      <c r="B151" t="s">
        <v>1662</v>
      </c>
      <c r="C151" s="11">
        <v>2</v>
      </c>
      <c r="D151" s="11">
        <v>2</v>
      </c>
      <c r="M151" t="s">
        <v>1662</v>
      </c>
      <c r="N151" s="11">
        <v>2</v>
      </c>
      <c r="O151" s="11">
        <v>2</v>
      </c>
    </row>
    <row r="152" spans="1:15">
      <c r="A152" t="s">
        <v>962</v>
      </c>
      <c r="C152" s="11">
        <v>3</v>
      </c>
      <c r="D152" s="11">
        <v>3</v>
      </c>
      <c r="L152" s="27" t="s">
        <v>962</v>
      </c>
      <c r="M152" s="27"/>
      <c r="N152" s="29">
        <v>3</v>
      </c>
      <c r="O152" s="29">
        <v>3</v>
      </c>
    </row>
    <row r="153" spans="1:15">
      <c r="B153" t="s">
        <v>445</v>
      </c>
      <c r="C153" s="11">
        <v>3</v>
      </c>
      <c r="D153" s="11">
        <v>3</v>
      </c>
      <c r="M153" t="s">
        <v>445</v>
      </c>
      <c r="N153" s="11">
        <v>3</v>
      </c>
      <c r="O153" s="11">
        <v>3</v>
      </c>
    </row>
    <row r="154" spans="1:15">
      <c r="A154" t="s">
        <v>72</v>
      </c>
      <c r="C154" s="11">
        <v>3</v>
      </c>
      <c r="D154" s="11">
        <v>3</v>
      </c>
      <c r="L154" s="27" t="s">
        <v>72</v>
      </c>
      <c r="M154" s="27"/>
      <c r="N154" s="29">
        <v>3</v>
      </c>
      <c r="O154" s="29">
        <v>3</v>
      </c>
    </row>
    <row r="155" spans="1:15">
      <c r="B155" t="s">
        <v>1150</v>
      </c>
      <c r="C155" s="11">
        <v>1</v>
      </c>
      <c r="D155" s="11">
        <v>1</v>
      </c>
      <c r="M155" t="s">
        <v>1150</v>
      </c>
      <c r="N155" s="11">
        <v>1</v>
      </c>
      <c r="O155" s="11">
        <v>1</v>
      </c>
    </row>
    <row r="156" spans="1:15">
      <c r="B156" t="s">
        <v>72</v>
      </c>
      <c r="C156" s="11">
        <v>2</v>
      </c>
      <c r="D156" s="11">
        <v>2</v>
      </c>
      <c r="M156" t="s">
        <v>72</v>
      </c>
      <c r="N156" s="11">
        <v>2</v>
      </c>
      <c r="O156" s="11">
        <v>2</v>
      </c>
    </row>
    <row r="157" spans="1:15">
      <c r="A157" t="s">
        <v>798</v>
      </c>
      <c r="C157" s="11">
        <v>2</v>
      </c>
      <c r="D157" s="11">
        <v>2</v>
      </c>
      <c r="L157" s="27" t="s">
        <v>798</v>
      </c>
      <c r="M157" s="27"/>
      <c r="N157" s="29">
        <v>2</v>
      </c>
      <c r="O157" s="29">
        <v>2</v>
      </c>
    </row>
    <row r="158" spans="1:15">
      <c r="B158" t="s">
        <v>798</v>
      </c>
      <c r="C158" s="11">
        <v>2</v>
      </c>
      <c r="D158" s="11">
        <v>2</v>
      </c>
      <c r="M158" t="s">
        <v>798</v>
      </c>
      <c r="N158" s="11">
        <v>2</v>
      </c>
      <c r="O158" s="11">
        <v>2</v>
      </c>
    </row>
    <row r="159" spans="1:15">
      <c r="A159" t="s">
        <v>891</v>
      </c>
      <c r="C159" s="11">
        <v>2</v>
      </c>
      <c r="D159" s="11">
        <v>2</v>
      </c>
      <c r="L159" s="27" t="s">
        <v>891</v>
      </c>
      <c r="M159" s="27"/>
      <c r="N159" s="29">
        <v>2</v>
      </c>
      <c r="O159" s="29">
        <v>2</v>
      </c>
    </row>
    <row r="160" spans="1:15">
      <c r="B160" t="s">
        <v>1172</v>
      </c>
      <c r="C160" s="11">
        <v>2</v>
      </c>
      <c r="D160" s="11">
        <v>2</v>
      </c>
      <c r="M160" t="s">
        <v>1172</v>
      </c>
      <c r="N160" s="11">
        <v>2</v>
      </c>
      <c r="O160" s="11">
        <v>2</v>
      </c>
    </row>
    <row r="161" spans="1:15">
      <c r="A161" t="s">
        <v>754</v>
      </c>
      <c r="C161" s="11">
        <v>1</v>
      </c>
      <c r="D161" s="11">
        <v>1</v>
      </c>
      <c r="L161" s="27" t="s">
        <v>754</v>
      </c>
      <c r="M161" s="27"/>
      <c r="N161" s="29">
        <v>1</v>
      </c>
      <c r="O161" s="29">
        <v>1</v>
      </c>
    </row>
    <row r="162" spans="1:15">
      <c r="B162" t="s">
        <v>1150</v>
      </c>
      <c r="C162" s="11">
        <v>1</v>
      </c>
      <c r="D162" s="11">
        <v>1</v>
      </c>
      <c r="M162" t="s">
        <v>1150</v>
      </c>
      <c r="N162" s="11">
        <v>1</v>
      </c>
      <c r="O162" s="11">
        <v>1</v>
      </c>
    </row>
    <row r="163" spans="1:15">
      <c r="A163" t="s">
        <v>1197</v>
      </c>
      <c r="C163" s="11">
        <v>1</v>
      </c>
      <c r="D163" s="11">
        <v>1</v>
      </c>
      <c r="L163" s="27" t="s">
        <v>1197</v>
      </c>
      <c r="M163" s="27"/>
      <c r="N163" s="29">
        <v>1</v>
      </c>
      <c r="O163" s="29">
        <v>1</v>
      </c>
    </row>
    <row r="164" spans="1:15">
      <c r="B164" t="s">
        <v>1197</v>
      </c>
      <c r="C164" s="11">
        <v>1</v>
      </c>
      <c r="D164" s="11">
        <v>1</v>
      </c>
      <c r="M164" t="s">
        <v>1197</v>
      </c>
      <c r="N164" s="11">
        <v>1</v>
      </c>
      <c r="O164" s="11">
        <v>1</v>
      </c>
    </row>
    <row r="165" spans="1:15">
      <c r="A165" t="s">
        <v>335</v>
      </c>
      <c r="C165" s="11">
        <v>1</v>
      </c>
      <c r="D165" s="11">
        <v>1</v>
      </c>
      <c r="L165" s="27" t="s">
        <v>335</v>
      </c>
      <c r="M165" s="27"/>
      <c r="N165" s="29">
        <v>1</v>
      </c>
      <c r="O165" s="29">
        <v>1</v>
      </c>
    </row>
    <row r="166" spans="1:15">
      <c r="B166" t="s">
        <v>445</v>
      </c>
      <c r="C166" s="11">
        <v>1</v>
      </c>
      <c r="D166" s="11">
        <v>1</v>
      </c>
      <c r="M166" t="s">
        <v>445</v>
      </c>
      <c r="N166" s="11">
        <v>1</v>
      </c>
      <c r="O166" s="11">
        <v>1</v>
      </c>
    </row>
    <row r="167" spans="1:15">
      <c r="A167" t="s">
        <v>292</v>
      </c>
      <c r="C167" s="11">
        <v>1</v>
      </c>
      <c r="D167" s="11">
        <v>1</v>
      </c>
      <c r="L167" s="27" t="s">
        <v>292</v>
      </c>
      <c r="M167" s="27"/>
      <c r="N167" s="29">
        <v>1</v>
      </c>
      <c r="O167" s="29">
        <v>1</v>
      </c>
    </row>
    <row r="168" spans="1:15">
      <c r="B168" t="s">
        <v>292</v>
      </c>
      <c r="C168" s="11">
        <v>1</v>
      </c>
      <c r="D168" s="11">
        <v>1</v>
      </c>
      <c r="M168" t="s">
        <v>292</v>
      </c>
      <c r="N168" s="11">
        <v>1</v>
      </c>
      <c r="O168" s="11">
        <v>1</v>
      </c>
    </row>
    <row r="169" spans="1:15">
      <c r="A169" t="s">
        <v>1264</v>
      </c>
      <c r="C169" s="11">
        <v>1525</v>
      </c>
      <c r="D169" s="11">
        <v>1525</v>
      </c>
      <c r="L169" s="16" t="s">
        <v>1264</v>
      </c>
      <c r="M169" s="16"/>
      <c r="N169" s="31">
        <v>1525</v>
      </c>
      <c r="O169" s="31">
        <v>1525</v>
      </c>
    </row>
    <row r="170" spans="1:15">
      <c r="L170" s="11"/>
      <c r="M170" s="11"/>
      <c r="N170" s="11"/>
      <c r="O170" s="11"/>
    </row>
    <row r="171" spans="1:15">
      <c r="L171" s="11"/>
      <c r="M171" s="11"/>
      <c r="N171" s="11"/>
      <c r="O171" s="11"/>
    </row>
    <row r="172" spans="1:15">
      <c r="L172" s="11"/>
      <c r="M172" s="11"/>
      <c r="N172" s="11"/>
      <c r="O172" s="11"/>
    </row>
    <row r="173" spans="1:15">
      <c r="L173" s="11"/>
      <c r="M173" s="11"/>
      <c r="N173" s="11"/>
      <c r="O173" s="11"/>
    </row>
    <row r="174" spans="1:15">
      <c r="L174" s="11"/>
      <c r="M174" s="11"/>
      <c r="N174" s="11"/>
      <c r="O174" s="11"/>
    </row>
    <row r="175" spans="1:15">
      <c r="L175" s="11"/>
      <c r="M175" s="11"/>
      <c r="N175" s="11"/>
      <c r="O175" s="11"/>
    </row>
    <row r="176" spans="1:15">
      <c r="L176" s="11"/>
      <c r="M176" s="11"/>
      <c r="N176" s="11"/>
      <c r="O176" s="11"/>
    </row>
    <row r="177" spans="12:15">
      <c r="L177" s="11"/>
      <c r="M177" s="11"/>
      <c r="N177" s="11"/>
      <c r="O177" s="11"/>
    </row>
    <row r="178" spans="12:15">
      <c r="L178" s="11"/>
      <c r="M178" s="11"/>
      <c r="N178" s="11"/>
      <c r="O178" s="11"/>
    </row>
    <row r="179" spans="12:15">
      <c r="L179" s="11"/>
      <c r="M179" s="11"/>
      <c r="N179" s="11"/>
      <c r="O179" s="11"/>
    </row>
    <row r="180" spans="12:15">
      <c r="L180" s="11"/>
      <c r="M180" s="11"/>
      <c r="N180" s="11"/>
      <c r="O180" s="11"/>
    </row>
    <row r="181" spans="12:15">
      <c r="L181" s="11"/>
      <c r="M181" s="11"/>
      <c r="N181" s="11"/>
      <c r="O181" s="11"/>
    </row>
    <row r="182" spans="12:15">
      <c r="L182" s="11"/>
      <c r="M182" s="11"/>
      <c r="N182" s="11"/>
      <c r="O182" s="11"/>
    </row>
    <row r="183" spans="12:15">
      <c r="L183" s="11"/>
      <c r="M183" s="11"/>
      <c r="N183" s="11"/>
      <c r="O183" s="11"/>
    </row>
    <row r="184" spans="12:15">
      <c r="L184" s="11"/>
      <c r="M184" s="11"/>
      <c r="N184" s="11"/>
      <c r="O184" s="11"/>
    </row>
    <row r="185" spans="12:15">
      <c r="L185" s="11"/>
      <c r="M185" s="11"/>
      <c r="N185" s="11"/>
      <c r="O185" s="11"/>
    </row>
    <row r="186" spans="12:15">
      <c r="L186" s="11"/>
      <c r="M186" s="11"/>
      <c r="N186" s="11"/>
      <c r="O186" s="11"/>
    </row>
    <row r="187" spans="12:15">
      <c r="L187" s="11"/>
      <c r="M187" s="11"/>
      <c r="N187" s="11"/>
      <c r="O187" s="11"/>
    </row>
    <row r="188" spans="12:15">
      <c r="L188" s="11"/>
      <c r="M188" s="11"/>
      <c r="N188" s="11"/>
      <c r="O188" s="11"/>
    </row>
    <row r="189" spans="12:15">
      <c r="L189" s="11"/>
      <c r="M189" s="11"/>
      <c r="N189" s="11"/>
      <c r="O189" s="11"/>
    </row>
    <row r="190" spans="12:15">
      <c r="L190" s="11"/>
      <c r="M190" s="11"/>
      <c r="N190" s="11"/>
      <c r="O190" s="11"/>
    </row>
    <row r="191" spans="12:15">
      <c r="L191" s="11"/>
      <c r="M191" s="11"/>
      <c r="N191" s="11"/>
      <c r="O191" s="11"/>
    </row>
    <row r="192" spans="12:15">
      <c r="L192" s="11"/>
      <c r="M192" s="11"/>
      <c r="N192" s="11"/>
      <c r="O192" s="11"/>
    </row>
    <row r="193" spans="12:15">
      <c r="L193" s="11"/>
      <c r="M193" s="11"/>
      <c r="N193" s="11"/>
      <c r="O193" s="11"/>
    </row>
    <row r="194" spans="12:15">
      <c r="L194" s="11"/>
      <c r="M194" s="11"/>
      <c r="N194" s="11"/>
      <c r="O194" s="11"/>
    </row>
    <row r="195" spans="12:15">
      <c r="L195" s="11"/>
      <c r="M195" s="11"/>
      <c r="N195" s="11"/>
      <c r="O195" s="11"/>
    </row>
    <row r="196" spans="12:15">
      <c r="L196" s="11"/>
      <c r="M196" s="11"/>
      <c r="N196" s="11"/>
      <c r="O196" s="11"/>
    </row>
    <row r="197" spans="12:15">
      <c r="L197" s="11"/>
      <c r="M197" s="11"/>
      <c r="N197" s="11"/>
      <c r="O197" s="11"/>
    </row>
    <row r="198" spans="12:15">
      <c r="L198" s="11"/>
      <c r="M198" s="11"/>
      <c r="N198" s="11"/>
      <c r="O198" s="11"/>
    </row>
    <row r="199" spans="12:15">
      <c r="L199" s="11"/>
      <c r="M199" s="11"/>
      <c r="N199" s="11"/>
      <c r="O199" s="11"/>
    </row>
    <row r="200" spans="12:15">
      <c r="L200" s="11"/>
      <c r="M200" s="11"/>
      <c r="N200" s="11"/>
      <c r="O200" s="11"/>
    </row>
    <row r="201" spans="12:15">
      <c r="L201" s="11"/>
      <c r="M201" s="11"/>
      <c r="N201" s="11"/>
      <c r="O201" s="11"/>
    </row>
    <row r="202" spans="12:15">
      <c r="L202" s="11"/>
      <c r="M202" s="11"/>
      <c r="N202" s="11"/>
      <c r="O202" s="11"/>
    </row>
    <row r="203" spans="12:15">
      <c r="L203" s="11"/>
      <c r="M203" s="11"/>
      <c r="N203" s="11"/>
      <c r="O203" s="11"/>
    </row>
    <row r="204" spans="12:15">
      <c r="L204" s="11"/>
      <c r="M204" s="11"/>
      <c r="N204" s="11"/>
      <c r="O204" s="11"/>
    </row>
    <row r="205" spans="12:15">
      <c r="L205" s="11"/>
      <c r="M205" s="11"/>
      <c r="N205" s="11"/>
      <c r="O205" s="11"/>
    </row>
    <row r="206" spans="12:15">
      <c r="L206" s="11"/>
      <c r="M206" s="11"/>
      <c r="N206" s="11"/>
      <c r="O206" s="11"/>
    </row>
    <row r="207" spans="12:15">
      <c r="L207" s="11"/>
      <c r="M207" s="11"/>
      <c r="N207" s="11"/>
      <c r="O207" s="11"/>
    </row>
    <row r="208" spans="12:15">
      <c r="L208" s="11"/>
      <c r="M208" s="11"/>
      <c r="N208" s="11"/>
      <c r="O208" s="11"/>
    </row>
    <row r="209" spans="12:15">
      <c r="L209" s="11"/>
      <c r="M209" s="11"/>
      <c r="N209" s="11"/>
      <c r="O209" s="11"/>
    </row>
    <row r="210" spans="12:15">
      <c r="L210" s="11"/>
      <c r="M210" s="11"/>
      <c r="N210" s="11"/>
      <c r="O210" s="11"/>
    </row>
    <row r="211" spans="12:15">
      <c r="L211" s="11"/>
      <c r="M211" s="11"/>
      <c r="N211" s="11"/>
      <c r="O211" s="11"/>
    </row>
    <row r="212" spans="12:15">
      <c r="L212" s="11"/>
      <c r="M212" s="11"/>
      <c r="N212" s="11"/>
      <c r="O212" s="11"/>
    </row>
    <row r="213" spans="12:15">
      <c r="L213" s="11"/>
      <c r="M213" s="11"/>
      <c r="N213" s="11"/>
      <c r="O213" s="11"/>
    </row>
    <row r="214" spans="12:15">
      <c r="L214" s="11"/>
      <c r="M214" s="11"/>
      <c r="N214" s="11"/>
      <c r="O214" s="11"/>
    </row>
    <row r="215" spans="12:15">
      <c r="L215" s="11"/>
      <c r="M215" s="11"/>
      <c r="N215" s="11"/>
      <c r="O215" s="11"/>
    </row>
    <row r="216" spans="12:15">
      <c r="L216" s="11"/>
      <c r="M216" s="11"/>
      <c r="N216" s="11"/>
      <c r="O216" s="11"/>
    </row>
    <row r="217" spans="12:15">
      <c r="L217" s="11"/>
      <c r="M217" s="11"/>
      <c r="N217" s="11"/>
      <c r="O217" s="11"/>
    </row>
    <row r="218" spans="12:15">
      <c r="L218" s="11"/>
      <c r="M218" s="11"/>
      <c r="N218" s="11"/>
      <c r="O218" s="11"/>
    </row>
    <row r="219" spans="12:15">
      <c r="L219" s="11"/>
      <c r="M219" s="11"/>
      <c r="N219" s="11"/>
      <c r="O219" s="11"/>
    </row>
    <row r="220" spans="12:15">
      <c r="L220" s="11"/>
      <c r="M220" s="11"/>
      <c r="N220" s="11"/>
      <c r="O220" s="11"/>
    </row>
    <row r="221" spans="12:15">
      <c r="L221" s="11"/>
      <c r="M221" s="11"/>
      <c r="N221" s="11"/>
      <c r="O221" s="11"/>
    </row>
    <row r="222" spans="12:15">
      <c r="L222" s="11"/>
      <c r="M222" s="11"/>
      <c r="N222" s="11"/>
      <c r="O222" s="11"/>
    </row>
    <row r="223" spans="12:15">
      <c r="L223" s="11"/>
      <c r="M223" s="11"/>
      <c r="N223" s="11"/>
      <c r="O223" s="11"/>
    </row>
    <row r="224" spans="12:15">
      <c r="L224" s="11"/>
      <c r="M224" s="11"/>
      <c r="N224" s="11"/>
      <c r="O224" s="11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362"/>
  <sheetViews>
    <sheetView showGridLines="0" topLeftCell="M1" zoomScale="90" zoomScaleNormal="90" workbookViewId="0">
      <pane xSplit="2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1718</v>
      </c>
      <c r="N4" s="17"/>
    </row>
    <row r="5" spans="1:16" ht="18">
      <c r="A5" s="6" t="s">
        <v>1716</v>
      </c>
      <c r="B5" s="35">
        <v>2023</v>
      </c>
      <c r="M5" s="32"/>
    </row>
    <row r="6" spans="1:16" ht="18">
      <c r="A6" s="6" t="s">
        <v>1287</v>
      </c>
      <c r="B6" t="s">
        <v>1710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411</v>
      </c>
      <c r="M9" s="27" t="s">
        <v>5</v>
      </c>
      <c r="N9" s="27"/>
      <c r="O9" s="27"/>
      <c r="P9" s="29">
        <v>411</v>
      </c>
    </row>
    <row r="10" spans="1:16">
      <c r="B10" t="s">
        <v>1190</v>
      </c>
      <c r="D10" s="11">
        <v>175</v>
      </c>
      <c r="N10" s="28" t="s">
        <v>1190</v>
      </c>
      <c r="O10" s="28"/>
      <c r="P10" s="30">
        <v>175</v>
      </c>
    </row>
    <row r="11" spans="1:16">
      <c r="C11" t="s">
        <v>7</v>
      </c>
      <c r="D11" s="11">
        <v>175</v>
      </c>
      <c r="O11" t="s">
        <v>7</v>
      </c>
      <c r="P11" s="11">
        <v>175</v>
      </c>
    </row>
    <row r="12" spans="1:16">
      <c r="B12" t="s">
        <v>1205</v>
      </c>
      <c r="D12" s="11">
        <v>156</v>
      </c>
      <c r="N12" s="28" t="s">
        <v>1205</v>
      </c>
      <c r="O12" s="28"/>
      <c r="P12" s="30">
        <v>156</v>
      </c>
    </row>
    <row r="13" spans="1:16">
      <c r="C13" t="s">
        <v>263</v>
      </c>
      <c r="D13" s="11">
        <v>1</v>
      </c>
      <c r="O13" t="s">
        <v>263</v>
      </c>
      <c r="P13" s="11">
        <v>1</v>
      </c>
    </row>
    <row r="14" spans="1:16">
      <c r="C14" t="s">
        <v>17</v>
      </c>
      <c r="D14" s="11">
        <v>155</v>
      </c>
      <c r="O14" t="s">
        <v>17</v>
      </c>
      <c r="P14" s="11">
        <v>155</v>
      </c>
    </row>
    <row r="15" spans="1:16">
      <c r="B15" t="s">
        <v>1189</v>
      </c>
      <c r="D15" s="11">
        <v>80</v>
      </c>
      <c r="N15" s="28" t="s">
        <v>1189</v>
      </c>
      <c r="O15" s="28"/>
      <c r="P15" s="30">
        <v>80</v>
      </c>
    </row>
    <row r="16" spans="1:16">
      <c r="C16" t="s">
        <v>7</v>
      </c>
      <c r="D16" s="11">
        <v>80</v>
      </c>
      <c r="O16" t="s">
        <v>7</v>
      </c>
      <c r="P16" s="11">
        <v>80</v>
      </c>
    </row>
    <row r="17" spans="1:16">
      <c r="A17" t="s">
        <v>435</v>
      </c>
      <c r="D17" s="11">
        <v>325</v>
      </c>
      <c r="M17" s="27" t="s">
        <v>435</v>
      </c>
      <c r="N17" s="27"/>
      <c r="O17" s="27"/>
      <c r="P17" s="29">
        <v>325</v>
      </c>
    </row>
    <row r="18" spans="1:16">
      <c r="B18" t="s">
        <v>1192</v>
      </c>
      <c r="D18" s="11">
        <v>325</v>
      </c>
      <c r="N18" s="28" t="s">
        <v>1192</v>
      </c>
      <c r="O18" s="28"/>
      <c r="P18" s="30">
        <v>325</v>
      </c>
    </row>
    <row r="19" spans="1:16">
      <c r="C19" t="s">
        <v>99</v>
      </c>
      <c r="D19" s="11">
        <v>60</v>
      </c>
      <c r="O19" t="s">
        <v>99</v>
      </c>
      <c r="P19" s="11">
        <v>60</v>
      </c>
    </row>
    <row r="20" spans="1:16">
      <c r="C20" t="s">
        <v>436</v>
      </c>
      <c r="D20" s="11">
        <v>139</v>
      </c>
      <c r="O20" t="s">
        <v>436</v>
      </c>
      <c r="P20" s="11">
        <v>139</v>
      </c>
    </row>
    <row r="21" spans="1:16">
      <c r="C21" t="s">
        <v>240</v>
      </c>
      <c r="D21" s="11">
        <v>126</v>
      </c>
      <c r="O21" t="s">
        <v>240</v>
      </c>
      <c r="P21" s="11">
        <v>126</v>
      </c>
    </row>
    <row r="22" spans="1:16">
      <c r="A22" t="s">
        <v>213</v>
      </c>
      <c r="D22" s="11">
        <v>119</v>
      </c>
      <c r="M22" s="27" t="s">
        <v>213</v>
      </c>
      <c r="N22" s="27"/>
      <c r="O22" s="27"/>
      <c r="P22" s="29">
        <v>119</v>
      </c>
    </row>
    <row r="23" spans="1:16">
      <c r="B23" t="s">
        <v>1162</v>
      </c>
      <c r="D23" s="11">
        <v>8</v>
      </c>
      <c r="N23" s="28" t="s">
        <v>1162</v>
      </c>
      <c r="O23" s="28"/>
      <c r="P23" s="30">
        <v>8</v>
      </c>
    </row>
    <row r="24" spans="1:16">
      <c r="C24" t="s">
        <v>215</v>
      </c>
      <c r="D24" s="11">
        <v>8</v>
      </c>
      <c r="O24" t="s">
        <v>215</v>
      </c>
      <c r="P24" s="11">
        <v>8</v>
      </c>
    </row>
    <row r="25" spans="1:16">
      <c r="B25" t="s">
        <v>1150</v>
      </c>
      <c r="D25" s="11">
        <v>1</v>
      </c>
      <c r="N25" s="28" t="s">
        <v>1150</v>
      </c>
      <c r="O25" s="28"/>
      <c r="P25" s="30">
        <v>1</v>
      </c>
    </row>
    <row r="26" spans="1:16">
      <c r="C26" t="s">
        <v>652</v>
      </c>
      <c r="D26" s="11">
        <v>1</v>
      </c>
      <c r="O26" t="s">
        <v>652</v>
      </c>
      <c r="P26" s="11">
        <v>1</v>
      </c>
    </row>
    <row r="27" spans="1:16">
      <c r="B27" t="s">
        <v>1147</v>
      </c>
      <c r="D27" s="11">
        <v>110</v>
      </c>
      <c r="N27" s="28" t="s">
        <v>1147</v>
      </c>
      <c r="O27" s="28"/>
      <c r="P27" s="30">
        <v>110</v>
      </c>
    </row>
    <row r="28" spans="1:16">
      <c r="C28" t="s">
        <v>218</v>
      </c>
      <c r="D28" s="11">
        <v>79</v>
      </c>
      <c r="O28" t="s">
        <v>218</v>
      </c>
      <c r="P28" s="11">
        <v>79</v>
      </c>
    </row>
    <row r="29" spans="1:16">
      <c r="C29" t="s">
        <v>227</v>
      </c>
      <c r="D29" s="11">
        <v>11</v>
      </c>
      <c r="O29" t="s">
        <v>227</v>
      </c>
      <c r="P29" s="11">
        <v>11</v>
      </c>
    </row>
    <row r="30" spans="1:16">
      <c r="C30" t="s">
        <v>939</v>
      </c>
      <c r="D30" s="11">
        <v>2</v>
      </c>
      <c r="O30" t="s">
        <v>939</v>
      </c>
      <c r="P30" s="11">
        <v>2</v>
      </c>
    </row>
    <row r="31" spans="1:16">
      <c r="C31" t="s">
        <v>223</v>
      </c>
      <c r="D31" s="11">
        <v>18</v>
      </c>
      <c r="O31" t="s">
        <v>223</v>
      </c>
      <c r="P31" s="11">
        <v>18</v>
      </c>
    </row>
    <row r="32" spans="1:16">
      <c r="A32" t="s">
        <v>94</v>
      </c>
      <c r="D32" s="11">
        <v>96</v>
      </c>
      <c r="M32" s="27" t="s">
        <v>94</v>
      </c>
      <c r="N32" s="27"/>
      <c r="O32" s="27"/>
      <c r="P32" s="29">
        <v>96</v>
      </c>
    </row>
    <row r="33" spans="1:16">
      <c r="B33" t="s">
        <v>1179</v>
      </c>
      <c r="D33" s="11">
        <v>76</v>
      </c>
      <c r="N33" s="28" t="s">
        <v>1179</v>
      </c>
      <c r="O33" s="28"/>
      <c r="P33" s="30">
        <v>76</v>
      </c>
    </row>
    <row r="34" spans="1:16">
      <c r="C34" t="s">
        <v>96</v>
      </c>
      <c r="D34" s="11">
        <v>76</v>
      </c>
      <c r="O34" t="s">
        <v>96</v>
      </c>
      <c r="P34" s="11">
        <v>76</v>
      </c>
    </row>
    <row r="35" spans="1:16">
      <c r="B35" t="s">
        <v>1167</v>
      </c>
      <c r="D35" s="11">
        <v>20</v>
      </c>
      <c r="N35" s="28" t="s">
        <v>1167</v>
      </c>
      <c r="O35" s="28"/>
      <c r="P35" s="30">
        <v>20</v>
      </c>
    </row>
    <row r="36" spans="1:16">
      <c r="C36" t="s">
        <v>120</v>
      </c>
      <c r="D36" s="11">
        <v>20</v>
      </c>
      <c r="O36" t="s">
        <v>120</v>
      </c>
      <c r="P36" s="11">
        <v>20</v>
      </c>
    </row>
    <row r="37" spans="1:16">
      <c r="A37" t="s">
        <v>153</v>
      </c>
      <c r="D37" s="11">
        <v>54</v>
      </c>
      <c r="M37" s="27" t="s">
        <v>153</v>
      </c>
      <c r="N37" s="27"/>
      <c r="O37" s="27"/>
      <c r="P37" s="29">
        <v>54</v>
      </c>
    </row>
    <row r="38" spans="1:16">
      <c r="B38" t="s">
        <v>1150</v>
      </c>
      <c r="D38" s="11">
        <v>54</v>
      </c>
      <c r="N38" s="28" t="s">
        <v>1150</v>
      </c>
      <c r="O38" s="28"/>
      <c r="P38" s="30">
        <v>54</v>
      </c>
    </row>
    <row r="39" spans="1:16">
      <c r="C39" t="s">
        <v>382</v>
      </c>
      <c r="D39" s="11">
        <v>2</v>
      </c>
      <c r="O39" t="s">
        <v>382</v>
      </c>
      <c r="P39" s="11">
        <v>2</v>
      </c>
    </row>
    <row r="40" spans="1:16">
      <c r="C40" t="s">
        <v>155</v>
      </c>
      <c r="D40" s="11">
        <v>10</v>
      </c>
      <c r="O40" t="s">
        <v>155</v>
      </c>
      <c r="P40" s="11">
        <v>10</v>
      </c>
    </row>
    <row r="41" spans="1:16">
      <c r="C41" t="s">
        <v>710</v>
      </c>
      <c r="D41" s="11">
        <v>31</v>
      </c>
      <c r="O41" t="s">
        <v>710</v>
      </c>
      <c r="P41" s="11">
        <v>31</v>
      </c>
    </row>
    <row r="42" spans="1:16">
      <c r="C42" t="s">
        <v>1305</v>
      </c>
      <c r="D42" s="11">
        <v>11</v>
      </c>
      <c r="O42" t="s">
        <v>1305</v>
      </c>
      <c r="P42" s="11">
        <v>11</v>
      </c>
    </row>
    <row r="43" spans="1:16">
      <c r="A43" t="s">
        <v>1301</v>
      </c>
      <c r="D43" s="11">
        <v>51</v>
      </c>
      <c r="M43" s="27" t="s">
        <v>1301</v>
      </c>
      <c r="N43" s="27"/>
      <c r="O43" s="27"/>
      <c r="P43" s="29">
        <v>51</v>
      </c>
    </row>
    <row r="44" spans="1:16">
      <c r="B44" t="s">
        <v>1210</v>
      </c>
      <c r="D44" s="11">
        <v>51</v>
      </c>
      <c r="N44" s="28" t="s">
        <v>1210</v>
      </c>
      <c r="O44" s="28"/>
      <c r="P44" s="30">
        <v>51</v>
      </c>
    </row>
    <row r="45" spans="1:16">
      <c r="C45" t="s">
        <v>90</v>
      </c>
      <c r="D45" s="11">
        <v>2</v>
      </c>
      <c r="O45" t="s">
        <v>90</v>
      </c>
      <c r="P45" s="11">
        <v>2</v>
      </c>
    </row>
    <row r="46" spans="1:16">
      <c r="C46" t="s">
        <v>74</v>
      </c>
      <c r="D46" s="11">
        <v>1</v>
      </c>
      <c r="O46" t="s">
        <v>74</v>
      </c>
      <c r="P46" s="11">
        <v>1</v>
      </c>
    </row>
    <row r="47" spans="1:16">
      <c r="C47" t="s">
        <v>47</v>
      </c>
      <c r="D47" s="11">
        <v>4</v>
      </c>
      <c r="O47" t="s">
        <v>47</v>
      </c>
      <c r="P47" s="11">
        <v>4</v>
      </c>
    </row>
    <row r="48" spans="1:16">
      <c r="C48" t="s">
        <v>132</v>
      </c>
      <c r="D48" s="11">
        <v>3</v>
      </c>
      <c r="O48" t="s">
        <v>132</v>
      </c>
      <c r="P48" s="11">
        <v>3</v>
      </c>
    </row>
    <row r="49" spans="1:16">
      <c r="C49" t="s">
        <v>367</v>
      </c>
      <c r="D49" s="11">
        <v>10</v>
      </c>
      <c r="O49" t="s">
        <v>367</v>
      </c>
      <c r="P49" s="11">
        <v>10</v>
      </c>
    </row>
    <row r="50" spans="1:16">
      <c r="C50" t="s">
        <v>69</v>
      </c>
      <c r="D50" s="11">
        <v>27</v>
      </c>
      <c r="O50" t="s">
        <v>69</v>
      </c>
      <c r="P50" s="11">
        <v>27</v>
      </c>
    </row>
    <row r="51" spans="1:16">
      <c r="C51" t="s">
        <v>82</v>
      </c>
      <c r="D51" s="11">
        <v>2</v>
      </c>
      <c r="O51" t="s">
        <v>82</v>
      </c>
      <c r="P51" s="11">
        <v>2</v>
      </c>
    </row>
    <row r="52" spans="1:16">
      <c r="C52" t="s">
        <v>414</v>
      </c>
      <c r="D52" s="11">
        <v>2</v>
      </c>
      <c r="O52" t="s">
        <v>414</v>
      </c>
      <c r="P52" s="11">
        <v>2</v>
      </c>
    </row>
    <row r="53" spans="1:16">
      <c r="A53" t="s">
        <v>64</v>
      </c>
      <c r="D53" s="11">
        <v>44</v>
      </c>
      <c r="M53" s="27" t="s">
        <v>64</v>
      </c>
      <c r="N53" s="27"/>
      <c r="O53" s="27"/>
      <c r="P53" s="29">
        <v>44</v>
      </c>
    </row>
    <row r="54" spans="1:16">
      <c r="B54" t="s">
        <v>615</v>
      </c>
      <c r="D54" s="11">
        <v>2</v>
      </c>
      <c r="N54" s="28" t="s">
        <v>615</v>
      </c>
      <c r="O54" s="28"/>
      <c r="P54" s="30">
        <v>2</v>
      </c>
    </row>
    <row r="55" spans="1:16">
      <c r="C55" t="s">
        <v>132</v>
      </c>
      <c r="D55" s="11">
        <v>2</v>
      </c>
      <c r="O55" t="s">
        <v>132</v>
      </c>
      <c r="P55" s="11">
        <v>2</v>
      </c>
    </row>
    <row r="56" spans="1:16">
      <c r="B56" t="s">
        <v>798</v>
      </c>
      <c r="D56" s="11">
        <v>3</v>
      </c>
      <c r="N56" s="28" t="s">
        <v>798</v>
      </c>
      <c r="O56" s="28"/>
      <c r="P56" s="30">
        <v>3</v>
      </c>
    </row>
    <row r="57" spans="1:16">
      <c r="C57" t="s">
        <v>90</v>
      </c>
      <c r="D57" s="11">
        <v>3</v>
      </c>
      <c r="O57" t="s">
        <v>90</v>
      </c>
      <c r="P57" s="11">
        <v>3</v>
      </c>
    </row>
    <row r="58" spans="1:16">
      <c r="B58" t="s">
        <v>1216</v>
      </c>
      <c r="D58" s="11">
        <v>4</v>
      </c>
      <c r="N58" s="28" t="s">
        <v>1216</v>
      </c>
      <c r="O58" s="28"/>
      <c r="P58" s="30">
        <v>4</v>
      </c>
    </row>
    <row r="59" spans="1:16">
      <c r="C59" t="s">
        <v>90</v>
      </c>
      <c r="D59" s="11">
        <v>2</v>
      </c>
      <c r="O59" t="s">
        <v>90</v>
      </c>
      <c r="P59" s="11">
        <v>2</v>
      </c>
    </row>
    <row r="60" spans="1:16">
      <c r="C60" t="s">
        <v>132</v>
      </c>
      <c r="D60" s="11">
        <v>2</v>
      </c>
      <c r="O60" t="s">
        <v>132</v>
      </c>
      <c r="P60" s="11">
        <v>2</v>
      </c>
    </row>
    <row r="61" spans="1:16">
      <c r="B61" t="s">
        <v>1195</v>
      </c>
      <c r="D61" s="11">
        <v>2</v>
      </c>
      <c r="N61" s="28" t="s">
        <v>1195</v>
      </c>
      <c r="O61" s="28"/>
      <c r="P61" s="30">
        <v>2</v>
      </c>
    </row>
    <row r="62" spans="1:16">
      <c r="C62" t="s">
        <v>90</v>
      </c>
      <c r="D62" s="11">
        <v>2</v>
      </c>
      <c r="O62" t="s">
        <v>90</v>
      </c>
      <c r="P62" s="11">
        <v>2</v>
      </c>
    </row>
    <row r="63" spans="1:16">
      <c r="B63" t="s">
        <v>1221</v>
      </c>
      <c r="D63" s="11">
        <v>1</v>
      </c>
      <c r="N63" s="28" t="s">
        <v>1221</v>
      </c>
      <c r="O63" s="28"/>
      <c r="P63" s="30">
        <v>1</v>
      </c>
    </row>
    <row r="64" spans="1:16">
      <c r="C64" t="s">
        <v>50</v>
      </c>
      <c r="D64" s="11">
        <v>1</v>
      </c>
      <c r="O64" t="s">
        <v>50</v>
      </c>
      <c r="P64" s="11">
        <v>1</v>
      </c>
    </row>
    <row r="65" spans="2:16">
      <c r="B65" t="s">
        <v>1149</v>
      </c>
      <c r="D65" s="11">
        <v>9</v>
      </c>
      <c r="N65" s="28" t="s">
        <v>1149</v>
      </c>
      <c r="O65" s="28"/>
      <c r="P65" s="30">
        <v>9</v>
      </c>
    </row>
    <row r="66" spans="2:16">
      <c r="C66" t="s">
        <v>90</v>
      </c>
      <c r="D66" s="11">
        <v>1</v>
      </c>
      <c r="O66" t="s">
        <v>90</v>
      </c>
      <c r="P66" s="11">
        <v>1</v>
      </c>
    </row>
    <row r="67" spans="2:16">
      <c r="C67" t="s">
        <v>132</v>
      </c>
      <c r="D67" s="11">
        <v>8</v>
      </c>
      <c r="O67" t="s">
        <v>132</v>
      </c>
      <c r="P67" s="11">
        <v>8</v>
      </c>
    </row>
    <row r="68" spans="2:16">
      <c r="B68" t="s">
        <v>1199</v>
      </c>
      <c r="D68" s="11">
        <v>1</v>
      </c>
      <c r="N68" s="28" t="s">
        <v>1199</v>
      </c>
      <c r="O68" s="28"/>
      <c r="P68" s="30">
        <v>1</v>
      </c>
    </row>
    <row r="69" spans="2:16">
      <c r="C69" t="s">
        <v>132</v>
      </c>
      <c r="D69" s="11">
        <v>1</v>
      </c>
      <c r="O69" t="s">
        <v>132</v>
      </c>
      <c r="P69" s="11">
        <v>1</v>
      </c>
    </row>
    <row r="70" spans="2:16">
      <c r="B70" t="s">
        <v>1209</v>
      </c>
      <c r="D70" s="11">
        <v>6</v>
      </c>
      <c r="N70" s="28" t="s">
        <v>1209</v>
      </c>
      <c r="O70" s="28"/>
      <c r="P70" s="30">
        <v>6</v>
      </c>
    </row>
    <row r="71" spans="2:16">
      <c r="C71" t="s">
        <v>47</v>
      </c>
      <c r="D71" s="11">
        <v>6</v>
      </c>
      <c r="O71" t="s">
        <v>47</v>
      </c>
      <c r="P71" s="11">
        <v>6</v>
      </c>
    </row>
    <row r="72" spans="2:16">
      <c r="B72" t="s">
        <v>135</v>
      </c>
      <c r="D72" s="11">
        <v>4</v>
      </c>
      <c r="N72" s="28" t="s">
        <v>135</v>
      </c>
      <c r="O72" s="28"/>
      <c r="P72" s="30">
        <v>4</v>
      </c>
    </row>
    <row r="73" spans="2:16">
      <c r="C73" t="s">
        <v>74</v>
      </c>
      <c r="D73" s="11">
        <v>4</v>
      </c>
      <c r="O73" t="s">
        <v>74</v>
      </c>
      <c r="P73" s="11">
        <v>4</v>
      </c>
    </row>
    <row r="74" spans="2:16">
      <c r="B74" t="s">
        <v>445</v>
      </c>
      <c r="D74" s="11">
        <v>6</v>
      </c>
      <c r="N74" s="28" t="s">
        <v>445</v>
      </c>
      <c r="O74" s="28"/>
      <c r="P74" s="30">
        <v>6</v>
      </c>
    </row>
    <row r="75" spans="2:16">
      <c r="C75" t="s">
        <v>132</v>
      </c>
      <c r="D75" s="11">
        <v>4</v>
      </c>
      <c r="O75" t="s">
        <v>132</v>
      </c>
      <c r="P75" s="11">
        <v>4</v>
      </c>
    </row>
    <row r="76" spans="2:16">
      <c r="C76" t="s">
        <v>82</v>
      </c>
      <c r="D76" s="11">
        <v>1</v>
      </c>
      <c r="O76" t="s">
        <v>82</v>
      </c>
      <c r="P76" s="11">
        <v>1</v>
      </c>
    </row>
    <row r="77" spans="2:16">
      <c r="C77" t="s">
        <v>170</v>
      </c>
      <c r="D77" s="11">
        <v>1</v>
      </c>
      <c r="O77" t="s">
        <v>170</v>
      </c>
      <c r="P77" s="11">
        <v>1</v>
      </c>
    </row>
    <row r="78" spans="2:16">
      <c r="B78" t="s">
        <v>1675</v>
      </c>
      <c r="D78" s="11">
        <v>1</v>
      </c>
      <c r="N78" s="28" t="s">
        <v>1675</v>
      </c>
      <c r="O78" s="28"/>
      <c r="P78" s="30">
        <v>1</v>
      </c>
    </row>
    <row r="79" spans="2:16">
      <c r="C79" t="s">
        <v>47</v>
      </c>
      <c r="D79" s="11">
        <v>1</v>
      </c>
      <c r="O79" t="s">
        <v>47</v>
      </c>
      <c r="P79" s="11">
        <v>1</v>
      </c>
    </row>
    <row r="80" spans="2:16">
      <c r="B80" t="s">
        <v>1671</v>
      </c>
      <c r="D80" s="11">
        <v>2</v>
      </c>
      <c r="N80" s="28" t="s">
        <v>1671</v>
      </c>
      <c r="O80" s="28"/>
      <c r="P80" s="30">
        <v>2</v>
      </c>
    </row>
    <row r="81" spans="1:16">
      <c r="C81" t="s">
        <v>47</v>
      </c>
      <c r="D81" s="11">
        <v>2</v>
      </c>
      <c r="O81" t="s">
        <v>47</v>
      </c>
      <c r="P81" s="11">
        <v>2</v>
      </c>
    </row>
    <row r="82" spans="1:16">
      <c r="B82" t="s">
        <v>1705</v>
      </c>
      <c r="D82" s="11">
        <v>2</v>
      </c>
      <c r="N82" s="28" t="s">
        <v>1705</v>
      </c>
      <c r="O82" s="28"/>
      <c r="P82" s="30">
        <v>2</v>
      </c>
    </row>
    <row r="83" spans="1:16">
      <c r="C83" t="s">
        <v>414</v>
      </c>
      <c r="D83" s="11">
        <v>2</v>
      </c>
      <c r="O83" t="s">
        <v>414</v>
      </c>
      <c r="P83" s="11">
        <v>2</v>
      </c>
    </row>
    <row r="84" spans="1:16">
      <c r="B84" t="s">
        <v>1682</v>
      </c>
      <c r="D84" s="11">
        <v>1</v>
      </c>
      <c r="N84" s="28" t="s">
        <v>1682</v>
      </c>
      <c r="O84" s="28"/>
      <c r="P84" s="30">
        <v>1</v>
      </c>
    </row>
    <row r="85" spans="1:16">
      <c r="C85" t="s">
        <v>132</v>
      </c>
      <c r="D85" s="11">
        <v>1</v>
      </c>
      <c r="O85" t="s">
        <v>132</v>
      </c>
      <c r="P85" s="11">
        <v>1</v>
      </c>
    </row>
    <row r="86" spans="1:16">
      <c r="A86" t="s">
        <v>238</v>
      </c>
      <c r="D86" s="11">
        <v>41</v>
      </c>
      <c r="M86" s="27" t="s">
        <v>238</v>
      </c>
      <c r="N86" s="27"/>
      <c r="O86" s="27"/>
      <c r="P86" s="29">
        <v>41</v>
      </c>
    </row>
    <row r="87" spans="1:16">
      <c r="B87" t="s">
        <v>464</v>
      </c>
      <c r="D87" s="11">
        <v>2</v>
      </c>
      <c r="N87" s="28" t="s">
        <v>464</v>
      </c>
      <c r="O87" s="28"/>
      <c r="P87" s="30">
        <v>2</v>
      </c>
    </row>
    <row r="88" spans="1:16">
      <c r="C88" t="s">
        <v>215</v>
      </c>
      <c r="D88" s="11">
        <v>2</v>
      </c>
      <c r="O88" t="s">
        <v>215</v>
      </c>
      <c r="P88" s="11">
        <v>2</v>
      </c>
    </row>
    <row r="89" spans="1:16">
      <c r="B89" t="s">
        <v>1192</v>
      </c>
      <c r="D89" s="11">
        <v>17</v>
      </c>
      <c r="N89" s="28" t="s">
        <v>1192</v>
      </c>
      <c r="O89" s="28"/>
      <c r="P89" s="30">
        <v>17</v>
      </c>
    </row>
    <row r="90" spans="1:16">
      <c r="C90" t="s">
        <v>99</v>
      </c>
      <c r="D90" s="11">
        <v>11</v>
      </c>
      <c r="O90" t="s">
        <v>99</v>
      </c>
      <c r="P90" s="11">
        <v>11</v>
      </c>
    </row>
    <row r="91" spans="1:16">
      <c r="C91" t="s">
        <v>240</v>
      </c>
      <c r="D91" s="11">
        <v>6</v>
      </c>
      <c r="O91" t="s">
        <v>240</v>
      </c>
      <c r="P91" s="11">
        <v>6</v>
      </c>
    </row>
    <row r="92" spans="1:16">
      <c r="B92" t="s">
        <v>1197</v>
      </c>
      <c r="D92" s="11">
        <v>1</v>
      </c>
      <c r="N92" s="28" t="s">
        <v>1197</v>
      </c>
      <c r="O92" s="28"/>
      <c r="P92" s="30">
        <v>1</v>
      </c>
    </row>
    <row r="93" spans="1:16">
      <c r="C93" t="s">
        <v>155</v>
      </c>
      <c r="D93" s="11">
        <v>1</v>
      </c>
      <c r="O93" t="s">
        <v>155</v>
      </c>
      <c r="P93" s="11">
        <v>1</v>
      </c>
    </row>
    <row r="94" spans="1:16">
      <c r="B94" t="s">
        <v>204</v>
      </c>
      <c r="D94" s="11">
        <v>5</v>
      </c>
      <c r="N94" s="28" t="s">
        <v>204</v>
      </c>
      <c r="O94" s="28"/>
      <c r="P94" s="30">
        <v>5</v>
      </c>
    </row>
    <row r="95" spans="1:16">
      <c r="C95" t="s">
        <v>206</v>
      </c>
      <c r="D95" s="11">
        <v>3</v>
      </c>
      <c r="O95" t="s">
        <v>206</v>
      </c>
      <c r="P95" s="11">
        <v>3</v>
      </c>
    </row>
    <row r="96" spans="1:16">
      <c r="C96" t="s">
        <v>211</v>
      </c>
      <c r="D96" s="11">
        <v>2</v>
      </c>
      <c r="O96" t="s">
        <v>211</v>
      </c>
      <c r="P96" s="11">
        <v>2</v>
      </c>
    </row>
    <row r="97" spans="1:16">
      <c r="B97" t="s">
        <v>295</v>
      </c>
      <c r="D97" s="11">
        <v>5</v>
      </c>
      <c r="N97" s="28" t="s">
        <v>295</v>
      </c>
      <c r="O97" s="28"/>
      <c r="P97" s="30">
        <v>5</v>
      </c>
    </row>
    <row r="98" spans="1:16">
      <c r="C98" t="s">
        <v>99</v>
      </c>
      <c r="D98" s="11">
        <v>3</v>
      </c>
      <c r="O98" t="s">
        <v>99</v>
      </c>
      <c r="P98" s="11">
        <v>3</v>
      </c>
    </row>
    <row r="99" spans="1:16">
      <c r="C99" t="s">
        <v>206</v>
      </c>
      <c r="D99" s="11">
        <v>2</v>
      </c>
      <c r="O99" t="s">
        <v>206</v>
      </c>
      <c r="P99" s="11">
        <v>2</v>
      </c>
    </row>
    <row r="100" spans="1:16">
      <c r="B100" t="s">
        <v>1231</v>
      </c>
      <c r="D100" s="11">
        <v>5</v>
      </c>
      <c r="N100" s="28" t="s">
        <v>1231</v>
      </c>
      <c r="O100" s="28"/>
      <c r="P100" s="30">
        <v>5</v>
      </c>
    </row>
    <row r="101" spans="1:16">
      <c r="C101" t="s">
        <v>218</v>
      </c>
      <c r="D101" s="11">
        <v>5</v>
      </c>
      <c r="O101" t="s">
        <v>218</v>
      </c>
      <c r="P101" s="11">
        <v>5</v>
      </c>
    </row>
    <row r="102" spans="1:16">
      <c r="B102" t="s">
        <v>238</v>
      </c>
      <c r="D102" s="11">
        <v>4</v>
      </c>
      <c r="N102" s="28" t="s">
        <v>238</v>
      </c>
      <c r="O102" s="28"/>
      <c r="P102" s="30">
        <v>4</v>
      </c>
    </row>
    <row r="103" spans="1:16">
      <c r="C103" t="s">
        <v>132</v>
      </c>
      <c r="D103" s="11">
        <v>1</v>
      </c>
      <c r="O103" t="s">
        <v>132</v>
      </c>
      <c r="P103" s="11">
        <v>1</v>
      </c>
    </row>
    <row r="104" spans="1:16">
      <c r="C104" t="s">
        <v>191</v>
      </c>
      <c r="D104" s="11">
        <v>1</v>
      </c>
      <c r="O104" t="s">
        <v>191</v>
      </c>
      <c r="P104" s="11">
        <v>1</v>
      </c>
    </row>
    <row r="105" spans="1:16">
      <c r="C105" t="s">
        <v>1347</v>
      </c>
      <c r="D105" s="11">
        <v>2</v>
      </c>
      <c r="O105" t="s">
        <v>1347</v>
      </c>
      <c r="P105" s="11">
        <v>2</v>
      </c>
    </row>
    <row r="106" spans="1:16">
      <c r="B106" t="s">
        <v>1709</v>
      </c>
      <c r="D106" s="11">
        <v>1</v>
      </c>
      <c r="N106" s="28" t="s">
        <v>1709</v>
      </c>
      <c r="O106" s="28"/>
      <c r="P106" s="30">
        <v>1</v>
      </c>
    </row>
    <row r="107" spans="1:16">
      <c r="C107" t="s">
        <v>113</v>
      </c>
      <c r="D107" s="11">
        <v>1</v>
      </c>
      <c r="O107" t="s">
        <v>113</v>
      </c>
      <c r="P107" s="11">
        <v>1</v>
      </c>
    </row>
    <row r="108" spans="1:16">
      <c r="B108" t="s">
        <v>1708</v>
      </c>
      <c r="D108" s="11">
        <v>1</v>
      </c>
      <c r="N108" s="28" t="s">
        <v>1708</v>
      </c>
      <c r="O108" s="28"/>
      <c r="P108" s="30">
        <v>1</v>
      </c>
    </row>
    <row r="109" spans="1:16">
      <c r="C109" t="s">
        <v>942</v>
      </c>
      <c r="D109" s="11">
        <v>1</v>
      </c>
      <c r="O109" t="s">
        <v>942</v>
      </c>
      <c r="P109" s="11">
        <v>1</v>
      </c>
    </row>
    <row r="110" spans="1:16">
      <c r="A110" t="s">
        <v>45</v>
      </c>
      <c r="D110" s="11">
        <v>38</v>
      </c>
      <c r="M110" s="27" t="s">
        <v>45</v>
      </c>
      <c r="N110" s="27"/>
      <c r="O110" s="27"/>
      <c r="P110" s="29">
        <v>38</v>
      </c>
    </row>
    <row r="111" spans="1:16">
      <c r="B111" t="s">
        <v>45</v>
      </c>
      <c r="D111" s="11">
        <v>38</v>
      </c>
      <c r="N111" s="28" t="s">
        <v>45</v>
      </c>
      <c r="O111" s="28"/>
      <c r="P111" s="30">
        <v>38</v>
      </c>
    </row>
    <row r="112" spans="1:16">
      <c r="C112" t="s">
        <v>47</v>
      </c>
      <c r="D112" s="11">
        <v>15</v>
      </c>
      <c r="O112" t="s">
        <v>47</v>
      </c>
      <c r="P112" s="11">
        <v>15</v>
      </c>
    </row>
    <row r="113" spans="1:16">
      <c r="C113" t="s">
        <v>50</v>
      </c>
      <c r="D113" s="11">
        <v>23</v>
      </c>
      <c r="O113" t="s">
        <v>50</v>
      </c>
      <c r="P113" s="11">
        <v>23</v>
      </c>
    </row>
    <row r="114" spans="1:16">
      <c r="A114" t="s">
        <v>166</v>
      </c>
      <c r="D114" s="11">
        <v>35</v>
      </c>
      <c r="M114" s="27" t="s">
        <v>166</v>
      </c>
      <c r="N114" s="27"/>
      <c r="O114" s="27"/>
      <c r="P114" s="29">
        <v>35</v>
      </c>
    </row>
    <row r="115" spans="1:16">
      <c r="B115" t="s">
        <v>1173</v>
      </c>
      <c r="D115" s="11">
        <v>8</v>
      </c>
      <c r="N115" s="28" t="s">
        <v>1173</v>
      </c>
      <c r="O115" s="28"/>
      <c r="P115" s="30">
        <v>8</v>
      </c>
    </row>
    <row r="116" spans="1:16">
      <c r="C116" t="s">
        <v>888</v>
      </c>
      <c r="D116" s="11">
        <v>2</v>
      </c>
      <c r="O116" t="s">
        <v>888</v>
      </c>
      <c r="P116" s="11">
        <v>2</v>
      </c>
    </row>
    <row r="117" spans="1:16">
      <c r="C117" t="s">
        <v>355</v>
      </c>
      <c r="D117" s="11">
        <v>6</v>
      </c>
      <c r="O117" t="s">
        <v>355</v>
      </c>
      <c r="P117" s="11">
        <v>6</v>
      </c>
    </row>
    <row r="118" spans="1:16">
      <c r="B118" t="s">
        <v>347</v>
      </c>
      <c r="D118" s="11">
        <v>5</v>
      </c>
      <c r="N118" s="28" t="s">
        <v>347</v>
      </c>
      <c r="O118" s="28"/>
      <c r="P118" s="30">
        <v>5</v>
      </c>
    </row>
    <row r="119" spans="1:16">
      <c r="C119" t="s">
        <v>170</v>
      </c>
      <c r="D119" s="11">
        <v>5</v>
      </c>
      <c r="O119" t="s">
        <v>170</v>
      </c>
      <c r="P119" s="11">
        <v>5</v>
      </c>
    </row>
    <row r="120" spans="1:16">
      <c r="B120" t="s">
        <v>1259</v>
      </c>
      <c r="D120" s="11">
        <v>7</v>
      </c>
      <c r="N120" s="28" t="s">
        <v>1259</v>
      </c>
      <c r="O120" s="28"/>
      <c r="P120" s="30">
        <v>7</v>
      </c>
    </row>
    <row r="121" spans="1:16">
      <c r="C121" t="s">
        <v>170</v>
      </c>
      <c r="D121" s="11">
        <v>7</v>
      </c>
      <c r="O121" t="s">
        <v>170</v>
      </c>
      <c r="P121" s="11">
        <v>7</v>
      </c>
    </row>
    <row r="122" spans="1:16">
      <c r="B122" t="s">
        <v>1251</v>
      </c>
      <c r="D122" s="11">
        <v>2</v>
      </c>
      <c r="N122" s="28" t="s">
        <v>1251</v>
      </c>
      <c r="O122" s="28"/>
      <c r="P122" s="30">
        <v>2</v>
      </c>
    </row>
    <row r="123" spans="1:16">
      <c r="C123" t="s">
        <v>323</v>
      </c>
      <c r="D123" s="11">
        <v>1</v>
      </c>
      <c r="O123" t="s">
        <v>323</v>
      </c>
      <c r="P123" s="11">
        <v>1</v>
      </c>
    </row>
    <row r="124" spans="1:16">
      <c r="C124" t="s">
        <v>170</v>
      </c>
      <c r="D124" s="11">
        <v>1</v>
      </c>
      <c r="O124" t="s">
        <v>170</v>
      </c>
      <c r="P124" s="11">
        <v>1</v>
      </c>
    </row>
    <row r="125" spans="1:16">
      <c r="B125" t="s">
        <v>1168</v>
      </c>
      <c r="D125" s="11">
        <v>6</v>
      </c>
      <c r="N125" s="28" t="s">
        <v>1168</v>
      </c>
      <c r="O125" s="28"/>
      <c r="P125" s="30">
        <v>6</v>
      </c>
    </row>
    <row r="126" spans="1:16">
      <c r="C126" t="s">
        <v>629</v>
      </c>
      <c r="D126" s="11">
        <v>4</v>
      </c>
      <c r="O126" t="s">
        <v>629</v>
      </c>
      <c r="P126" s="11">
        <v>4</v>
      </c>
    </row>
    <row r="127" spans="1:16">
      <c r="C127" t="s">
        <v>86</v>
      </c>
      <c r="D127" s="11">
        <v>2</v>
      </c>
      <c r="O127" t="s">
        <v>86</v>
      </c>
      <c r="P127" s="11">
        <v>2</v>
      </c>
    </row>
    <row r="128" spans="1:16">
      <c r="B128" t="s">
        <v>364</v>
      </c>
      <c r="D128" s="11">
        <v>1</v>
      </c>
      <c r="N128" s="28" t="s">
        <v>364</v>
      </c>
      <c r="O128" s="28"/>
      <c r="P128" s="30">
        <v>1</v>
      </c>
    </row>
    <row r="129" spans="1:16">
      <c r="C129" t="s">
        <v>313</v>
      </c>
      <c r="D129" s="11">
        <v>1</v>
      </c>
      <c r="O129" t="s">
        <v>313</v>
      </c>
      <c r="P129" s="11">
        <v>1</v>
      </c>
    </row>
    <row r="130" spans="1:16">
      <c r="B130" t="s">
        <v>1169</v>
      </c>
      <c r="D130" s="11">
        <v>6</v>
      </c>
      <c r="N130" s="28" t="s">
        <v>1169</v>
      </c>
      <c r="O130" s="28"/>
      <c r="P130" s="30">
        <v>6</v>
      </c>
    </row>
    <row r="131" spans="1:16">
      <c r="C131" t="s">
        <v>126</v>
      </c>
      <c r="D131" s="11">
        <v>5</v>
      </c>
      <c r="O131" t="s">
        <v>126</v>
      </c>
      <c r="P131" s="11">
        <v>5</v>
      </c>
    </row>
    <row r="132" spans="1:16">
      <c r="C132" t="s">
        <v>362</v>
      </c>
      <c r="D132" s="11">
        <v>1</v>
      </c>
      <c r="O132" t="s">
        <v>362</v>
      </c>
      <c r="P132" s="11">
        <v>1</v>
      </c>
    </row>
    <row r="133" spans="1:16">
      <c r="A133" t="s">
        <v>1317</v>
      </c>
      <c r="D133" s="11">
        <v>32</v>
      </c>
      <c r="M133" s="27" t="s">
        <v>1317</v>
      </c>
      <c r="N133" s="27"/>
      <c r="O133" s="27"/>
      <c r="P133" s="29">
        <v>32</v>
      </c>
    </row>
    <row r="134" spans="1:16">
      <c r="B134" t="s">
        <v>79</v>
      </c>
      <c r="D134" s="11">
        <v>7</v>
      </c>
      <c r="N134" s="28" t="s">
        <v>79</v>
      </c>
      <c r="O134" s="28"/>
      <c r="P134" s="30">
        <v>7</v>
      </c>
    </row>
    <row r="135" spans="1:16">
      <c r="C135" t="s">
        <v>90</v>
      </c>
      <c r="D135" s="11">
        <v>1</v>
      </c>
      <c r="O135" t="s">
        <v>90</v>
      </c>
      <c r="P135" s="11">
        <v>1</v>
      </c>
    </row>
    <row r="136" spans="1:16">
      <c r="C136" t="s">
        <v>419</v>
      </c>
      <c r="D136" s="11">
        <v>1</v>
      </c>
      <c r="O136" t="s">
        <v>419</v>
      </c>
      <c r="P136" s="11">
        <v>1</v>
      </c>
    </row>
    <row r="137" spans="1:16">
      <c r="C137" t="s">
        <v>82</v>
      </c>
      <c r="D137" s="11">
        <v>2</v>
      </c>
      <c r="O137" t="s">
        <v>82</v>
      </c>
      <c r="P137" s="11">
        <v>2</v>
      </c>
    </row>
    <row r="138" spans="1:16">
      <c r="C138" t="s">
        <v>906</v>
      </c>
      <c r="D138" s="11">
        <v>1</v>
      </c>
      <c r="O138" t="s">
        <v>906</v>
      </c>
      <c r="P138" s="11">
        <v>1</v>
      </c>
    </row>
    <row r="139" spans="1:16">
      <c r="C139" t="s">
        <v>170</v>
      </c>
      <c r="D139" s="11">
        <v>2</v>
      </c>
      <c r="O139" t="s">
        <v>170</v>
      </c>
      <c r="P139" s="11">
        <v>2</v>
      </c>
    </row>
    <row r="140" spans="1:16">
      <c r="B140" t="s">
        <v>1221</v>
      </c>
      <c r="D140" s="11">
        <v>4</v>
      </c>
      <c r="N140" s="28" t="s">
        <v>1221</v>
      </c>
      <c r="O140" s="28"/>
      <c r="P140" s="30">
        <v>4</v>
      </c>
    </row>
    <row r="141" spans="1:16">
      <c r="C141" t="s">
        <v>652</v>
      </c>
      <c r="D141" s="11">
        <v>3</v>
      </c>
      <c r="O141" t="s">
        <v>652</v>
      </c>
      <c r="P141" s="11">
        <v>3</v>
      </c>
    </row>
    <row r="142" spans="1:16">
      <c r="C142" t="s">
        <v>47</v>
      </c>
      <c r="D142" s="11">
        <v>1</v>
      </c>
      <c r="O142" t="s">
        <v>47</v>
      </c>
      <c r="P142" s="11">
        <v>1</v>
      </c>
    </row>
    <row r="143" spans="1:16">
      <c r="B143" t="s">
        <v>292</v>
      </c>
      <c r="D143" s="11">
        <v>3</v>
      </c>
      <c r="N143" s="28" t="s">
        <v>292</v>
      </c>
      <c r="O143" s="28"/>
      <c r="P143" s="30">
        <v>3</v>
      </c>
    </row>
    <row r="144" spans="1:16">
      <c r="C144" t="s">
        <v>74</v>
      </c>
      <c r="D144" s="11">
        <v>1</v>
      </c>
      <c r="O144" t="s">
        <v>74</v>
      </c>
      <c r="P144" s="11">
        <v>1</v>
      </c>
    </row>
    <row r="145" spans="1:16">
      <c r="C145" t="s">
        <v>132</v>
      </c>
      <c r="D145" s="11">
        <v>1</v>
      </c>
      <c r="O145" t="s">
        <v>132</v>
      </c>
      <c r="P145" s="11">
        <v>1</v>
      </c>
    </row>
    <row r="146" spans="1:16">
      <c r="C146" t="s">
        <v>191</v>
      </c>
      <c r="D146" s="11">
        <v>1</v>
      </c>
      <c r="O146" t="s">
        <v>191</v>
      </c>
      <c r="P146" s="11">
        <v>1</v>
      </c>
    </row>
    <row r="147" spans="1:16">
      <c r="B147" t="s">
        <v>1166</v>
      </c>
      <c r="D147" s="11">
        <v>4</v>
      </c>
      <c r="N147" s="28" t="s">
        <v>1166</v>
      </c>
      <c r="O147" s="28"/>
      <c r="P147" s="30">
        <v>4</v>
      </c>
    </row>
    <row r="148" spans="1:16">
      <c r="C148" t="s">
        <v>132</v>
      </c>
      <c r="D148" s="11">
        <v>1</v>
      </c>
      <c r="O148" t="s">
        <v>132</v>
      </c>
      <c r="P148" s="11">
        <v>1</v>
      </c>
    </row>
    <row r="149" spans="1:16">
      <c r="C149" t="s">
        <v>170</v>
      </c>
      <c r="D149" s="11">
        <v>2</v>
      </c>
      <c r="O149" t="s">
        <v>170</v>
      </c>
      <c r="P149" s="11">
        <v>2</v>
      </c>
    </row>
    <row r="150" spans="1:16">
      <c r="C150" t="s">
        <v>1340</v>
      </c>
      <c r="D150" s="11">
        <v>1</v>
      </c>
      <c r="O150" t="s">
        <v>1340</v>
      </c>
      <c r="P150" s="11">
        <v>1</v>
      </c>
    </row>
    <row r="151" spans="1:16">
      <c r="B151" t="s">
        <v>1192</v>
      </c>
      <c r="D151" s="11">
        <v>9</v>
      </c>
      <c r="N151" s="28" t="s">
        <v>1192</v>
      </c>
      <c r="O151" s="28"/>
      <c r="P151" s="30">
        <v>9</v>
      </c>
    </row>
    <row r="152" spans="1:16">
      <c r="C152" t="s">
        <v>99</v>
      </c>
      <c r="D152" s="11">
        <v>6</v>
      </c>
      <c r="O152" t="s">
        <v>99</v>
      </c>
      <c r="P152" s="11">
        <v>6</v>
      </c>
    </row>
    <row r="153" spans="1:16">
      <c r="C153" t="s">
        <v>240</v>
      </c>
      <c r="D153" s="11">
        <v>3</v>
      </c>
      <c r="O153" t="s">
        <v>240</v>
      </c>
      <c r="P153" s="11">
        <v>3</v>
      </c>
    </row>
    <row r="154" spans="1:16">
      <c r="B154" t="s">
        <v>435</v>
      </c>
      <c r="D154" s="11">
        <v>1</v>
      </c>
      <c r="N154" s="28" t="s">
        <v>435</v>
      </c>
      <c r="O154" s="28"/>
      <c r="P154" s="30">
        <v>1</v>
      </c>
    </row>
    <row r="155" spans="1:16">
      <c r="C155" t="s">
        <v>99</v>
      </c>
      <c r="D155" s="11">
        <v>1</v>
      </c>
      <c r="O155" t="s">
        <v>99</v>
      </c>
      <c r="P155" s="11">
        <v>1</v>
      </c>
    </row>
    <row r="156" spans="1:16">
      <c r="B156" t="s">
        <v>1249</v>
      </c>
      <c r="D156" s="11">
        <v>1</v>
      </c>
      <c r="N156" s="28" t="s">
        <v>1249</v>
      </c>
      <c r="O156" s="28"/>
      <c r="P156" s="30">
        <v>1</v>
      </c>
    </row>
    <row r="157" spans="1:16">
      <c r="C157" t="s">
        <v>47</v>
      </c>
      <c r="D157" s="11">
        <v>1</v>
      </c>
      <c r="O157" t="s">
        <v>47</v>
      </c>
      <c r="P157" s="11">
        <v>1</v>
      </c>
    </row>
    <row r="158" spans="1:16">
      <c r="B158" t="s">
        <v>1147</v>
      </c>
      <c r="D158" s="11">
        <v>3</v>
      </c>
      <c r="N158" s="28" t="s">
        <v>1147</v>
      </c>
      <c r="O158" s="28"/>
      <c r="P158" s="30">
        <v>3</v>
      </c>
    </row>
    <row r="159" spans="1:16">
      <c r="C159" t="s">
        <v>218</v>
      </c>
      <c r="D159" s="11">
        <v>3</v>
      </c>
      <c r="O159" t="s">
        <v>218</v>
      </c>
      <c r="P159" s="11">
        <v>3</v>
      </c>
    </row>
    <row r="160" spans="1:16">
      <c r="A160" t="s">
        <v>417</v>
      </c>
      <c r="D160" s="11">
        <v>29</v>
      </c>
      <c r="M160" s="27" t="s">
        <v>417</v>
      </c>
      <c r="N160" s="27"/>
      <c r="O160" s="27"/>
      <c r="P160" s="29">
        <v>29</v>
      </c>
    </row>
    <row r="161" spans="1:16">
      <c r="B161" t="s">
        <v>1165</v>
      </c>
      <c r="D161" s="11">
        <v>2</v>
      </c>
      <c r="N161" s="28" t="s">
        <v>1165</v>
      </c>
      <c r="O161" s="28"/>
      <c r="P161" s="30">
        <v>2</v>
      </c>
    </row>
    <row r="162" spans="1:16">
      <c r="C162" t="s">
        <v>191</v>
      </c>
      <c r="D162" s="11">
        <v>2</v>
      </c>
      <c r="O162" t="s">
        <v>191</v>
      </c>
      <c r="P162" s="11">
        <v>2</v>
      </c>
    </row>
    <row r="163" spans="1:16">
      <c r="B163" t="s">
        <v>464</v>
      </c>
      <c r="D163" s="11">
        <v>3</v>
      </c>
      <c r="N163" s="28" t="s">
        <v>464</v>
      </c>
      <c r="O163" s="28"/>
      <c r="P163" s="30">
        <v>3</v>
      </c>
    </row>
    <row r="164" spans="1:16">
      <c r="C164" t="s">
        <v>218</v>
      </c>
      <c r="D164" s="11">
        <v>3</v>
      </c>
      <c r="O164" t="s">
        <v>218</v>
      </c>
      <c r="P164" s="11">
        <v>3</v>
      </c>
    </row>
    <row r="165" spans="1:16">
      <c r="B165" t="s">
        <v>1149</v>
      </c>
      <c r="D165" s="11">
        <v>1</v>
      </c>
      <c r="N165" s="28" t="s">
        <v>1149</v>
      </c>
      <c r="O165" s="28"/>
      <c r="P165" s="30">
        <v>1</v>
      </c>
    </row>
    <row r="166" spans="1:16">
      <c r="C166" t="s">
        <v>90</v>
      </c>
      <c r="D166" s="11">
        <v>1</v>
      </c>
      <c r="O166" t="s">
        <v>90</v>
      </c>
      <c r="P166" s="11">
        <v>1</v>
      </c>
    </row>
    <row r="167" spans="1:16">
      <c r="B167" t="s">
        <v>159</v>
      </c>
      <c r="D167" s="11">
        <v>1</v>
      </c>
      <c r="N167" s="28" t="s">
        <v>159</v>
      </c>
      <c r="O167" s="28"/>
      <c r="P167" s="30">
        <v>1</v>
      </c>
    </row>
    <row r="168" spans="1:16">
      <c r="C168" t="s">
        <v>86</v>
      </c>
      <c r="D168" s="11">
        <v>1</v>
      </c>
      <c r="O168" t="s">
        <v>86</v>
      </c>
      <c r="P168" s="11">
        <v>1</v>
      </c>
    </row>
    <row r="169" spans="1:16">
      <c r="B169" t="s">
        <v>465</v>
      </c>
      <c r="D169" s="11">
        <v>19</v>
      </c>
      <c r="N169" s="28" t="s">
        <v>465</v>
      </c>
      <c r="O169" s="28"/>
      <c r="P169" s="30">
        <v>19</v>
      </c>
    </row>
    <row r="170" spans="1:16">
      <c r="C170" t="s">
        <v>211</v>
      </c>
      <c r="D170" s="11">
        <v>19</v>
      </c>
      <c r="O170" t="s">
        <v>211</v>
      </c>
      <c r="P170" s="11">
        <v>19</v>
      </c>
    </row>
    <row r="171" spans="1:16">
      <c r="B171" t="s">
        <v>135</v>
      </c>
      <c r="D171" s="11">
        <v>1</v>
      </c>
      <c r="N171" s="28" t="s">
        <v>135</v>
      </c>
      <c r="O171" s="28"/>
      <c r="P171" s="30">
        <v>1</v>
      </c>
    </row>
    <row r="172" spans="1:16">
      <c r="C172" t="s">
        <v>74</v>
      </c>
      <c r="D172" s="11">
        <v>1</v>
      </c>
      <c r="O172" t="s">
        <v>74</v>
      </c>
      <c r="P172" s="11">
        <v>1</v>
      </c>
    </row>
    <row r="173" spans="1:16">
      <c r="B173" t="s">
        <v>116</v>
      </c>
      <c r="D173" s="11">
        <v>2</v>
      </c>
      <c r="N173" s="28" t="s">
        <v>116</v>
      </c>
      <c r="O173" s="28"/>
      <c r="P173" s="30">
        <v>2</v>
      </c>
    </row>
    <row r="174" spans="1:16">
      <c r="C174" t="s">
        <v>323</v>
      </c>
      <c r="D174" s="11">
        <v>2</v>
      </c>
      <c r="O174" t="s">
        <v>323</v>
      </c>
      <c r="P174" s="11">
        <v>2</v>
      </c>
    </row>
    <row r="175" spans="1:16">
      <c r="A175" t="s">
        <v>279</v>
      </c>
      <c r="D175" s="11">
        <v>28</v>
      </c>
      <c r="M175" s="27" t="s">
        <v>279</v>
      </c>
      <c r="N175" s="27"/>
      <c r="O175" s="27"/>
      <c r="P175" s="29">
        <v>28</v>
      </c>
    </row>
    <row r="176" spans="1:16">
      <c r="B176" t="s">
        <v>1206</v>
      </c>
      <c r="D176" s="11">
        <v>28</v>
      </c>
      <c r="N176" s="28" t="s">
        <v>1206</v>
      </c>
      <c r="O176" s="28"/>
      <c r="P176" s="30">
        <v>28</v>
      </c>
    </row>
    <row r="177" spans="1:16">
      <c r="C177" t="s">
        <v>283</v>
      </c>
      <c r="D177" s="11">
        <v>6</v>
      </c>
      <c r="O177" t="s">
        <v>283</v>
      </c>
      <c r="P177" s="11">
        <v>6</v>
      </c>
    </row>
    <row r="178" spans="1:16">
      <c r="C178" t="s">
        <v>113</v>
      </c>
      <c r="D178" s="11">
        <v>17</v>
      </c>
      <c r="O178" t="s">
        <v>113</v>
      </c>
      <c r="P178" s="11">
        <v>17</v>
      </c>
    </row>
    <row r="179" spans="1:16">
      <c r="C179" t="s">
        <v>1331</v>
      </c>
      <c r="D179" s="11">
        <v>5</v>
      </c>
      <c r="O179" t="s">
        <v>1331</v>
      </c>
      <c r="P179" s="11">
        <v>5</v>
      </c>
    </row>
    <row r="180" spans="1:16">
      <c r="A180" t="s">
        <v>376</v>
      </c>
      <c r="D180" s="11">
        <v>26</v>
      </c>
      <c r="M180" s="27" t="s">
        <v>376</v>
      </c>
      <c r="N180" s="27"/>
      <c r="O180" s="27"/>
      <c r="P180" s="29">
        <v>26</v>
      </c>
    </row>
    <row r="181" spans="1:16">
      <c r="B181" t="s">
        <v>1207</v>
      </c>
      <c r="D181" s="11">
        <v>14</v>
      </c>
      <c r="N181" s="28" t="s">
        <v>1207</v>
      </c>
      <c r="O181" s="28"/>
      <c r="P181" s="30">
        <v>14</v>
      </c>
    </row>
    <row r="182" spans="1:16">
      <c r="C182" t="s">
        <v>367</v>
      </c>
      <c r="D182" s="11">
        <v>8</v>
      </c>
      <c r="O182" t="s">
        <v>367</v>
      </c>
      <c r="P182" s="11">
        <v>8</v>
      </c>
    </row>
    <row r="183" spans="1:16">
      <c r="C183" t="s">
        <v>86</v>
      </c>
      <c r="D183" s="11">
        <v>2</v>
      </c>
      <c r="O183" t="s">
        <v>86</v>
      </c>
      <c r="P183" s="11">
        <v>2</v>
      </c>
    </row>
    <row r="184" spans="1:16">
      <c r="C184" t="s">
        <v>170</v>
      </c>
      <c r="D184" s="11">
        <v>4</v>
      </c>
      <c r="O184" t="s">
        <v>170</v>
      </c>
      <c r="P184" s="11">
        <v>4</v>
      </c>
    </row>
    <row r="185" spans="1:16">
      <c r="B185" t="s">
        <v>1200</v>
      </c>
      <c r="D185" s="11">
        <v>7</v>
      </c>
      <c r="N185" s="28" t="s">
        <v>1200</v>
      </c>
      <c r="O185" s="28"/>
      <c r="P185" s="30">
        <v>7</v>
      </c>
    </row>
    <row r="186" spans="1:16">
      <c r="C186" t="s">
        <v>378</v>
      </c>
      <c r="D186" s="11">
        <v>1</v>
      </c>
      <c r="O186" t="s">
        <v>378</v>
      </c>
      <c r="P186" s="11">
        <v>1</v>
      </c>
    </row>
    <row r="187" spans="1:16">
      <c r="C187" t="s">
        <v>218</v>
      </c>
      <c r="D187" s="11">
        <v>6</v>
      </c>
      <c r="O187" t="s">
        <v>218</v>
      </c>
      <c r="P187" s="11">
        <v>6</v>
      </c>
    </row>
    <row r="188" spans="1:16">
      <c r="B188" t="s">
        <v>1684</v>
      </c>
      <c r="D188" s="11">
        <v>5</v>
      </c>
      <c r="N188" s="28" t="s">
        <v>1684</v>
      </c>
      <c r="O188" s="28"/>
      <c r="P188" s="30">
        <v>5</v>
      </c>
    </row>
    <row r="189" spans="1:16">
      <c r="C189" t="s">
        <v>120</v>
      </c>
      <c r="D189" s="11">
        <v>1</v>
      </c>
      <c r="O189" t="s">
        <v>120</v>
      </c>
      <c r="P189" s="11">
        <v>1</v>
      </c>
    </row>
    <row r="190" spans="1:16">
      <c r="C190" t="s">
        <v>191</v>
      </c>
      <c r="D190" s="11">
        <v>1</v>
      </c>
      <c r="O190" t="s">
        <v>191</v>
      </c>
      <c r="P190" s="11">
        <v>1</v>
      </c>
    </row>
    <row r="191" spans="1:16">
      <c r="C191" t="s">
        <v>86</v>
      </c>
      <c r="D191" s="11">
        <v>2</v>
      </c>
      <c r="O191" t="s">
        <v>86</v>
      </c>
      <c r="P191" s="11">
        <v>2</v>
      </c>
    </row>
    <row r="192" spans="1:16">
      <c r="C192" t="s">
        <v>170</v>
      </c>
      <c r="D192" s="11">
        <v>1</v>
      </c>
      <c r="O192" t="s">
        <v>170</v>
      </c>
      <c r="P192" s="11">
        <v>1</v>
      </c>
    </row>
    <row r="193" spans="1:16">
      <c r="A193" t="s">
        <v>1311</v>
      </c>
      <c r="D193" s="11">
        <v>20</v>
      </c>
      <c r="M193" s="27" t="s">
        <v>1311</v>
      </c>
      <c r="N193" s="27"/>
      <c r="O193" s="27"/>
      <c r="P193" s="29">
        <v>20</v>
      </c>
    </row>
    <row r="194" spans="1:16">
      <c r="B194" t="s">
        <v>1703</v>
      </c>
      <c r="D194" s="11">
        <v>20</v>
      </c>
      <c r="N194" s="28" t="s">
        <v>1703</v>
      </c>
      <c r="O194" s="28"/>
      <c r="P194" s="30">
        <v>20</v>
      </c>
    </row>
    <row r="195" spans="1:16">
      <c r="C195" t="s">
        <v>1313</v>
      </c>
      <c r="D195" s="11">
        <v>20</v>
      </c>
      <c r="O195" t="s">
        <v>1313</v>
      </c>
      <c r="P195" s="11">
        <v>20</v>
      </c>
    </row>
    <row r="196" spans="1:16">
      <c r="A196" t="s">
        <v>1218</v>
      </c>
      <c r="D196" s="11">
        <v>17</v>
      </c>
      <c r="M196" s="27" t="s">
        <v>1218</v>
      </c>
      <c r="N196" s="27"/>
      <c r="O196" s="27"/>
      <c r="P196" s="29">
        <v>17</v>
      </c>
    </row>
    <row r="197" spans="1:16">
      <c r="B197" t="s">
        <v>1218</v>
      </c>
      <c r="D197" s="11">
        <v>17</v>
      </c>
      <c r="N197" s="28" t="s">
        <v>1218</v>
      </c>
      <c r="O197" s="28"/>
      <c r="P197" s="30">
        <v>17</v>
      </c>
    </row>
    <row r="198" spans="1:16">
      <c r="C198" t="s">
        <v>323</v>
      </c>
      <c r="D198" s="11">
        <v>13</v>
      </c>
      <c r="O198" t="s">
        <v>323</v>
      </c>
      <c r="P198" s="11">
        <v>13</v>
      </c>
    </row>
    <row r="199" spans="1:16">
      <c r="C199" t="s">
        <v>191</v>
      </c>
      <c r="D199" s="11">
        <v>4</v>
      </c>
      <c r="O199" t="s">
        <v>191</v>
      </c>
      <c r="P199" s="11">
        <v>4</v>
      </c>
    </row>
    <row r="200" spans="1:16">
      <c r="A200" t="s">
        <v>122</v>
      </c>
      <c r="D200" s="11">
        <v>17</v>
      </c>
      <c r="M200" s="27" t="s">
        <v>122</v>
      </c>
      <c r="N200" s="27"/>
      <c r="O200" s="27"/>
      <c r="P200" s="29">
        <v>17</v>
      </c>
    </row>
    <row r="201" spans="1:16">
      <c r="B201" t="s">
        <v>1230</v>
      </c>
      <c r="D201" s="11">
        <v>1</v>
      </c>
      <c r="N201" s="28" t="s">
        <v>1230</v>
      </c>
      <c r="O201" s="28"/>
      <c r="P201" s="30">
        <v>1</v>
      </c>
    </row>
    <row r="202" spans="1:16">
      <c r="C202" t="s">
        <v>132</v>
      </c>
      <c r="D202" s="11">
        <v>1</v>
      </c>
      <c r="O202" t="s">
        <v>132</v>
      </c>
      <c r="P202" s="11">
        <v>1</v>
      </c>
    </row>
    <row r="203" spans="1:16">
      <c r="B203" t="s">
        <v>1225</v>
      </c>
      <c r="D203" s="11">
        <v>1</v>
      </c>
      <c r="N203" s="28" t="s">
        <v>1225</v>
      </c>
      <c r="O203" s="28"/>
      <c r="P203" s="30">
        <v>1</v>
      </c>
    </row>
    <row r="204" spans="1:16">
      <c r="C204" t="s">
        <v>86</v>
      </c>
      <c r="D204" s="11">
        <v>1</v>
      </c>
      <c r="O204" t="s">
        <v>86</v>
      </c>
      <c r="P204" s="11">
        <v>1</v>
      </c>
    </row>
    <row r="205" spans="1:16">
      <c r="B205" t="s">
        <v>1216</v>
      </c>
      <c r="D205" s="11">
        <v>2</v>
      </c>
      <c r="N205" s="28" t="s">
        <v>1216</v>
      </c>
      <c r="O205" s="28"/>
      <c r="P205" s="30">
        <v>2</v>
      </c>
    </row>
    <row r="206" spans="1:16">
      <c r="C206" t="s">
        <v>132</v>
      </c>
      <c r="D206" s="11">
        <v>2</v>
      </c>
      <c r="O206" t="s">
        <v>132</v>
      </c>
      <c r="P206" s="11">
        <v>2</v>
      </c>
    </row>
    <row r="207" spans="1:16">
      <c r="B207" t="s">
        <v>464</v>
      </c>
      <c r="D207" s="11">
        <v>2</v>
      </c>
      <c r="N207" s="28" t="s">
        <v>464</v>
      </c>
      <c r="O207" s="28"/>
      <c r="P207" s="30">
        <v>2</v>
      </c>
    </row>
    <row r="208" spans="1:16">
      <c r="C208" t="s">
        <v>132</v>
      </c>
      <c r="D208" s="11">
        <v>2</v>
      </c>
      <c r="O208" t="s">
        <v>132</v>
      </c>
      <c r="P208" s="11">
        <v>2</v>
      </c>
    </row>
    <row r="209" spans="1:16">
      <c r="B209" t="s">
        <v>1215</v>
      </c>
      <c r="D209" s="11">
        <v>1</v>
      </c>
      <c r="N209" s="28" t="s">
        <v>1215</v>
      </c>
      <c r="O209" s="28"/>
      <c r="P209" s="30">
        <v>1</v>
      </c>
    </row>
    <row r="210" spans="1:16">
      <c r="C210" t="s">
        <v>90</v>
      </c>
      <c r="D210" s="11">
        <v>1</v>
      </c>
      <c r="O210" t="s">
        <v>90</v>
      </c>
      <c r="P210" s="11">
        <v>1</v>
      </c>
    </row>
    <row r="211" spans="1:16">
      <c r="B211" t="s">
        <v>1217</v>
      </c>
      <c r="D211" s="11">
        <v>7</v>
      </c>
      <c r="N211" s="28" t="s">
        <v>1217</v>
      </c>
      <c r="O211" s="28"/>
      <c r="P211" s="30">
        <v>7</v>
      </c>
    </row>
    <row r="212" spans="1:16">
      <c r="C212" t="s">
        <v>74</v>
      </c>
      <c r="D212" s="11">
        <v>2</v>
      </c>
      <c r="O212" t="s">
        <v>74</v>
      </c>
      <c r="P212" s="11">
        <v>2</v>
      </c>
    </row>
    <row r="213" spans="1:16">
      <c r="C213" t="s">
        <v>132</v>
      </c>
      <c r="D213" s="11">
        <v>4</v>
      </c>
      <c r="O213" t="s">
        <v>132</v>
      </c>
      <c r="P213" s="11">
        <v>4</v>
      </c>
    </row>
    <row r="214" spans="1:16">
      <c r="C214" t="s">
        <v>367</v>
      </c>
      <c r="D214" s="11">
        <v>1</v>
      </c>
      <c r="O214" t="s">
        <v>367</v>
      </c>
      <c r="P214" s="11">
        <v>1</v>
      </c>
    </row>
    <row r="215" spans="1:16">
      <c r="B215" t="s">
        <v>1701</v>
      </c>
      <c r="D215" s="11">
        <v>2</v>
      </c>
      <c r="N215" s="28" t="s">
        <v>1701</v>
      </c>
      <c r="O215" s="28"/>
      <c r="P215" s="30">
        <v>2</v>
      </c>
    </row>
    <row r="216" spans="1:16">
      <c r="C216" t="s">
        <v>82</v>
      </c>
      <c r="D216" s="11">
        <v>2</v>
      </c>
      <c r="O216" t="s">
        <v>82</v>
      </c>
      <c r="P216" s="11">
        <v>2</v>
      </c>
    </row>
    <row r="217" spans="1:16">
      <c r="B217" t="s">
        <v>1697</v>
      </c>
      <c r="D217" s="11">
        <v>1</v>
      </c>
      <c r="N217" s="28" t="s">
        <v>1697</v>
      </c>
      <c r="O217" s="28"/>
      <c r="P217" s="30">
        <v>1</v>
      </c>
    </row>
    <row r="218" spans="1:16">
      <c r="C218" t="s">
        <v>90</v>
      </c>
      <c r="D218" s="11">
        <v>1</v>
      </c>
      <c r="O218" t="s">
        <v>90</v>
      </c>
      <c r="P218" s="11">
        <v>1</v>
      </c>
    </row>
    <row r="219" spans="1:16">
      <c r="A219" t="s">
        <v>1308</v>
      </c>
      <c r="D219" s="11">
        <v>16</v>
      </c>
      <c r="M219" s="27" t="s">
        <v>1308</v>
      </c>
      <c r="N219" s="27"/>
      <c r="O219" s="27"/>
      <c r="P219" s="29">
        <v>16</v>
      </c>
    </row>
    <row r="220" spans="1:16">
      <c r="B220" t="s">
        <v>615</v>
      </c>
      <c r="D220" s="11">
        <v>1</v>
      </c>
      <c r="N220" s="28" t="s">
        <v>615</v>
      </c>
      <c r="O220" s="28"/>
      <c r="P220" s="30">
        <v>1</v>
      </c>
    </row>
    <row r="221" spans="1:16">
      <c r="C221" t="s">
        <v>191</v>
      </c>
      <c r="D221" s="11">
        <v>1</v>
      </c>
      <c r="O221" t="s">
        <v>191</v>
      </c>
      <c r="P221" s="11">
        <v>1</v>
      </c>
    </row>
    <row r="222" spans="1:16">
      <c r="B222" t="s">
        <v>79</v>
      </c>
      <c r="D222" s="11">
        <v>8</v>
      </c>
      <c r="N222" s="28" t="s">
        <v>79</v>
      </c>
      <c r="O222" s="28"/>
      <c r="P222" s="30">
        <v>8</v>
      </c>
    </row>
    <row r="223" spans="1:16">
      <c r="C223" t="s">
        <v>90</v>
      </c>
      <c r="D223" s="11">
        <v>4</v>
      </c>
      <c r="O223" t="s">
        <v>90</v>
      </c>
      <c r="P223" s="11">
        <v>4</v>
      </c>
    </row>
    <row r="224" spans="1:16">
      <c r="C224" t="s">
        <v>82</v>
      </c>
      <c r="D224" s="11">
        <v>4</v>
      </c>
      <c r="O224" t="s">
        <v>82</v>
      </c>
      <c r="P224" s="11">
        <v>4</v>
      </c>
    </row>
    <row r="225" spans="1:16">
      <c r="B225" t="s">
        <v>116</v>
      </c>
      <c r="D225" s="11">
        <v>3</v>
      </c>
      <c r="N225" s="28" t="s">
        <v>116</v>
      </c>
      <c r="O225" s="28"/>
      <c r="P225" s="30">
        <v>3</v>
      </c>
    </row>
    <row r="226" spans="1:16">
      <c r="C226" t="s">
        <v>540</v>
      </c>
      <c r="D226" s="11">
        <v>2</v>
      </c>
      <c r="O226" t="s">
        <v>540</v>
      </c>
      <c r="P226" s="11">
        <v>2</v>
      </c>
    </row>
    <row r="227" spans="1:16">
      <c r="C227" t="s">
        <v>170</v>
      </c>
      <c r="D227" s="11">
        <v>1</v>
      </c>
      <c r="O227" t="s">
        <v>170</v>
      </c>
      <c r="P227" s="11">
        <v>1</v>
      </c>
    </row>
    <row r="228" spans="1:16">
      <c r="B228" t="s">
        <v>364</v>
      </c>
      <c r="D228" s="11">
        <v>2</v>
      </c>
      <c r="N228" s="28" t="s">
        <v>364</v>
      </c>
      <c r="O228" s="28"/>
      <c r="P228" s="30">
        <v>2</v>
      </c>
    </row>
    <row r="229" spans="1:16">
      <c r="C229" t="s">
        <v>215</v>
      </c>
      <c r="D229" s="11">
        <v>2</v>
      </c>
      <c r="O229" t="s">
        <v>215</v>
      </c>
      <c r="P229" s="11">
        <v>2</v>
      </c>
    </row>
    <row r="230" spans="1:16">
      <c r="B230" t="s">
        <v>1685</v>
      </c>
      <c r="D230" s="11">
        <v>2</v>
      </c>
      <c r="N230" s="28" t="s">
        <v>1685</v>
      </c>
      <c r="O230" s="28"/>
      <c r="P230" s="30">
        <v>2</v>
      </c>
    </row>
    <row r="231" spans="1:16">
      <c r="C231" t="s">
        <v>197</v>
      </c>
      <c r="D231" s="11">
        <v>2</v>
      </c>
      <c r="O231" t="s">
        <v>197</v>
      </c>
      <c r="P231" s="11">
        <v>2</v>
      </c>
    </row>
    <row r="232" spans="1:16">
      <c r="A232" t="s">
        <v>286</v>
      </c>
      <c r="D232" s="11">
        <v>14</v>
      </c>
      <c r="M232" s="27" t="s">
        <v>286</v>
      </c>
      <c r="N232" s="27"/>
      <c r="O232" s="27"/>
      <c r="P232" s="29">
        <v>14</v>
      </c>
    </row>
    <row r="233" spans="1:16">
      <c r="B233" t="s">
        <v>286</v>
      </c>
      <c r="D233" s="11">
        <v>14</v>
      </c>
      <c r="N233" s="28" t="s">
        <v>286</v>
      </c>
      <c r="O233" s="28"/>
      <c r="P233" s="30">
        <v>14</v>
      </c>
    </row>
    <row r="234" spans="1:16">
      <c r="C234" t="s">
        <v>82</v>
      </c>
      <c r="D234" s="11">
        <v>14</v>
      </c>
      <c r="O234" t="s">
        <v>82</v>
      </c>
      <c r="P234" s="11">
        <v>14</v>
      </c>
    </row>
    <row r="235" spans="1:16">
      <c r="A235" t="s">
        <v>116</v>
      </c>
      <c r="D235" s="11">
        <v>12</v>
      </c>
      <c r="M235" s="27" t="s">
        <v>116</v>
      </c>
      <c r="N235" s="27"/>
      <c r="O235" s="27"/>
      <c r="P235" s="29">
        <v>12</v>
      </c>
    </row>
    <row r="236" spans="1:16">
      <c r="B236" t="s">
        <v>1150</v>
      </c>
      <c r="D236" s="11">
        <v>1</v>
      </c>
      <c r="N236" s="28" t="s">
        <v>1150</v>
      </c>
      <c r="O236" s="28"/>
      <c r="P236" s="30">
        <v>1</v>
      </c>
    </row>
    <row r="237" spans="1:16">
      <c r="C237" t="s">
        <v>170</v>
      </c>
      <c r="D237" s="11">
        <v>1</v>
      </c>
      <c r="O237" t="s">
        <v>170</v>
      </c>
      <c r="P237" s="11">
        <v>1</v>
      </c>
    </row>
    <row r="238" spans="1:16">
      <c r="B238" t="s">
        <v>116</v>
      </c>
      <c r="D238" s="11">
        <v>11</v>
      </c>
      <c r="N238" s="28" t="s">
        <v>116</v>
      </c>
      <c r="O238" s="28"/>
      <c r="P238" s="30">
        <v>11</v>
      </c>
    </row>
    <row r="239" spans="1:16">
      <c r="C239" t="s">
        <v>118</v>
      </c>
      <c r="D239" s="11">
        <v>1</v>
      </c>
      <c r="O239" t="s">
        <v>118</v>
      </c>
      <c r="P239" s="11">
        <v>1</v>
      </c>
    </row>
    <row r="240" spans="1:16">
      <c r="C240" t="s">
        <v>540</v>
      </c>
      <c r="D240" s="11">
        <v>5</v>
      </c>
      <c r="O240" t="s">
        <v>540</v>
      </c>
      <c r="P240" s="11">
        <v>5</v>
      </c>
    </row>
    <row r="241" spans="1:16">
      <c r="C241" t="s">
        <v>832</v>
      </c>
      <c r="D241" s="11">
        <v>3</v>
      </c>
      <c r="O241" t="s">
        <v>832</v>
      </c>
      <c r="P241" s="11">
        <v>3</v>
      </c>
    </row>
    <row r="242" spans="1:16">
      <c r="C242" t="s">
        <v>82</v>
      </c>
      <c r="D242" s="11">
        <v>2</v>
      </c>
      <c r="O242" t="s">
        <v>82</v>
      </c>
      <c r="P242" s="11">
        <v>2</v>
      </c>
    </row>
    <row r="243" spans="1:16">
      <c r="A243" t="s">
        <v>319</v>
      </c>
      <c r="D243" s="11">
        <v>10</v>
      </c>
      <c r="M243" s="27" t="s">
        <v>319</v>
      </c>
      <c r="N243" s="27"/>
      <c r="O243" s="27"/>
      <c r="P243" s="29">
        <v>10</v>
      </c>
    </row>
    <row r="244" spans="1:16">
      <c r="B244" t="s">
        <v>1222</v>
      </c>
      <c r="D244" s="11">
        <v>1</v>
      </c>
      <c r="N244" s="28" t="s">
        <v>1222</v>
      </c>
      <c r="O244" s="28"/>
      <c r="P244" s="30">
        <v>1</v>
      </c>
    </row>
    <row r="245" spans="1:16">
      <c r="C245" t="s">
        <v>170</v>
      </c>
      <c r="D245" s="11">
        <v>1</v>
      </c>
      <c r="O245" t="s">
        <v>170</v>
      </c>
      <c r="P245" s="11">
        <v>1</v>
      </c>
    </row>
    <row r="246" spans="1:16">
      <c r="B246" t="s">
        <v>1150</v>
      </c>
      <c r="D246" s="11">
        <v>6</v>
      </c>
      <c r="N246" s="28" t="s">
        <v>1150</v>
      </c>
      <c r="O246" s="28"/>
      <c r="P246" s="30">
        <v>6</v>
      </c>
    </row>
    <row r="247" spans="1:16">
      <c r="C247" t="s">
        <v>323</v>
      </c>
      <c r="D247" s="11">
        <v>1</v>
      </c>
      <c r="O247" t="s">
        <v>323</v>
      </c>
      <c r="P247" s="11">
        <v>1</v>
      </c>
    </row>
    <row r="248" spans="1:16">
      <c r="C248" t="s">
        <v>191</v>
      </c>
      <c r="D248" s="11">
        <v>1</v>
      </c>
      <c r="O248" t="s">
        <v>191</v>
      </c>
      <c r="P248" s="11">
        <v>1</v>
      </c>
    </row>
    <row r="249" spans="1:16">
      <c r="C249" t="s">
        <v>86</v>
      </c>
      <c r="D249" s="11">
        <v>3</v>
      </c>
      <c r="O249" t="s">
        <v>86</v>
      </c>
      <c r="P249" s="11">
        <v>3</v>
      </c>
    </row>
    <row r="250" spans="1:16">
      <c r="C250" t="s">
        <v>170</v>
      </c>
      <c r="D250" s="11">
        <v>1</v>
      </c>
      <c r="O250" t="s">
        <v>170</v>
      </c>
      <c r="P250" s="11">
        <v>1</v>
      </c>
    </row>
    <row r="251" spans="1:16">
      <c r="B251" t="s">
        <v>1246</v>
      </c>
      <c r="D251" s="11">
        <v>1</v>
      </c>
      <c r="N251" s="28" t="s">
        <v>1246</v>
      </c>
      <c r="O251" s="28"/>
      <c r="P251" s="30">
        <v>1</v>
      </c>
    </row>
    <row r="252" spans="1:16">
      <c r="C252" t="s">
        <v>191</v>
      </c>
      <c r="D252" s="11">
        <v>1</v>
      </c>
      <c r="O252" t="s">
        <v>191</v>
      </c>
      <c r="P252" s="11">
        <v>1</v>
      </c>
    </row>
    <row r="253" spans="1:16">
      <c r="B253" t="s">
        <v>1147</v>
      </c>
      <c r="D253" s="11">
        <v>2</v>
      </c>
      <c r="N253" s="28" t="s">
        <v>1147</v>
      </c>
      <c r="O253" s="28"/>
      <c r="P253" s="30">
        <v>2</v>
      </c>
    </row>
    <row r="254" spans="1:16">
      <c r="C254" t="s">
        <v>86</v>
      </c>
      <c r="D254" s="11">
        <v>2</v>
      </c>
      <c r="O254" t="s">
        <v>86</v>
      </c>
      <c r="P254" s="11">
        <v>2</v>
      </c>
    </row>
    <row r="255" spans="1:16">
      <c r="A255" t="s">
        <v>338</v>
      </c>
      <c r="D255" s="11">
        <v>10</v>
      </c>
      <c r="M255" s="27" t="s">
        <v>338</v>
      </c>
      <c r="N255" s="27"/>
      <c r="O255" s="27"/>
      <c r="P255" s="29">
        <v>10</v>
      </c>
    </row>
    <row r="256" spans="1:16">
      <c r="B256" t="s">
        <v>338</v>
      </c>
      <c r="D256" s="11">
        <v>10</v>
      </c>
      <c r="N256" s="28" t="s">
        <v>338</v>
      </c>
      <c r="O256" s="28"/>
      <c r="P256" s="30">
        <v>10</v>
      </c>
    </row>
    <row r="257" spans="1:16">
      <c r="C257" t="s">
        <v>126</v>
      </c>
      <c r="D257" s="11">
        <v>2</v>
      </c>
      <c r="O257" t="s">
        <v>126</v>
      </c>
      <c r="P257" s="11">
        <v>2</v>
      </c>
    </row>
    <row r="258" spans="1:16">
      <c r="C258" t="s">
        <v>90</v>
      </c>
      <c r="D258" s="11">
        <v>8</v>
      </c>
      <c r="O258" t="s">
        <v>90</v>
      </c>
      <c r="P258" s="11">
        <v>8</v>
      </c>
    </row>
    <row r="259" spans="1:16">
      <c r="A259" t="s">
        <v>271</v>
      </c>
      <c r="D259" s="11">
        <v>10</v>
      </c>
      <c r="M259" s="27" t="s">
        <v>271</v>
      </c>
      <c r="N259" s="27"/>
      <c r="O259" s="27"/>
      <c r="P259" s="29">
        <v>10</v>
      </c>
    </row>
    <row r="260" spans="1:16">
      <c r="B260" t="s">
        <v>1193</v>
      </c>
      <c r="D260" s="11">
        <v>2</v>
      </c>
      <c r="N260" s="28" t="s">
        <v>1193</v>
      </c>
      <c r="O260" s="28"/>
      <c r="P260" s="30">
        <v>2</v>
      </c>
    </row>
    <row r="261" spans="1:16">
      <c r="C261" t="s">
        <v>749</v>
      </c>
      <c r="D261" s="11">
        <v>2</v>
      </c>
      <c r="O261" t="s">
        <v>749</v>
      </c>
      <c r="P261" s="11">
        <v>2</v>
      </c>
    </row>
    <row r="262" spans="1:16">
      <c r="B262" t="s">
        <v>1192</v>
      </c>
      <c r="D262" s="11">
        <v>8</v>
      </c>
      <c r="N262" s="28" t="s">
        <v>1192</v>
      </c>
      <c r="O262" s="28"/>
      <c r="P262" s="30">
        <v>8</v>
      </c>
    </row>
    <row r="263" spans="1:16">
      <c r="C263" t="s">
        <v>273</v>
      </c>
      <c r="D263" s="11">
        <v>8</v>
      </c>
      <c r="O263" t="s">
        <v>273</v>
      </c>
      <c r="P263" s="11">
        <v>8</v>
      </c>
    </row>
    <row r="264" spans="1:16">
      <c r="A264" t="s">
        <v>357</v>
      </c>
      <c r="D264" s="11">
        <v>9</v>
      </c>
      <c r="M264" s="27" t="s">
        <v>357</v>
      </c>
      <c r="N264" s="27"/>
      <c r="O264" s="27"/>
      <c r="P264" s="29">
        <v>9</v>
      </c>
    </row>
    <row r="265" spans="1:16">
      <c r="B265" t="s">
        <v>464</v>
      </c>
      <c r="D265" s="11">
        <v>1</v>
      </c>
      <c r="N265" s="28" t="s">
        <v>464</v>
      </c>
      <c r="O265" s="28"/>
      <c r="P265" s="30">
        <v>1</v>
      </c>
    </row>
    <row r="266" spans="1:16">
      <c r="C266" t="s">
        <v>170</v>
      </c>
      <c r="D266" s="11">
        <v>1</v>
      </c>
      <c r="O266" t="s">
        <v>170</v>
      </c>
      <c r="P266" s="11">
        <v>1</v>
      </c>
    </row>
    <row r="267" spans="1:16">
      <c r="B267" t="s">
        <v>159</v>
      </c>
      <c r="D267" s="11">
        <v>2</v>
      </c>
      <c r="N267" s="28" t="s">
        <v>159</v>
      </c>
      <c r="O267" s="28"/>
      <c r="P267" s="30">
        <v>2</v>
      </c>
    </row>
    <row r="268" spans="1:16">
      <c r="C268" t="s">
        <v>170</v>
      </c>
      <c r="D268" s="11">
        <v>2</v>
      </c>
      <c r="O268" t="s">
        <v>170</v>
      </c>
      <c r="P268" s="11">
        <v>2</v>
      </c>
    </row>
    <row r="269" spans="1:16">
      <c r="B269" t="s">
        <v>204</v>
      </c>
      <c r="D269" s="11">
        <v>1</v>
      </c>
      <c r="N269" s="28" t="s">
        <v>204</v>
      </c>
      <c r="O269" s="28"/>
      <c r="P269" s="30">
        <v>1</v>
      </c>
    </row>
    <row r="270" spans="1:16">
      <c r="C270" t="s">
        <v>1333</v>
      </c>
      <c r="D270" s="11">
        <v>1</v>
      </c>
      <c r="O270" t="s">
        <v>1333</v>
      </c>
      <c r="P270" s="11">
        <v>1</v>
      </c>
    </row>
    <row r="271" spans="1:16">
      <c r="B271" t="s">
        <v>364</v>
      </c>
      <c r="D271" s="11">
        <v>2</v>
      </c>
      <c r="N271" s="28" t="s">
        <v>364</v>
      </c>
      <c r="O271" s="28"/>
      <c r="P271" s="30">
        <v>2</v>
      </c>
    </row>
    <row r="272" spans="1:16">
      <c r="C272" t="s">
        <v>170</v>
      </c>
      <c r="D272" s="11">
        <v>2</v>
      </c>
      <c r="O272" t="s">
        <v>170</v>
      </c>
      <c r="P272" s="11">
        <v>2</v>
      </c>
    </row>
    <row r="273" spans="1:16">
      <c r="B273" t="s">
        <v>394</v>
      </c>
      <c r="D273" s="11">
        <v>3</v>
      </c>
      <c r="N273" s="28" t="s">
        <v>394</v>
      </c>
      <c r="O273" s="28"/>
      <c r="P273" s="30">
        <v>3</v>
      </c>
    </row>
    <row r="274" spans="1:16">
      <c r="C274" t="s">
        <v>86</v>
      </c>
      <c r="D274" s="11">
        <v>2</v>
      </c>
      <c r="O274" t="s">
        <v>86</v>
      </c>
      <c r="P274" s="11">
        <v>2</v>
      </c>
    </row>
    <row r="275" spans="1:16">
      <c r="C275" t="s">
        <v>170</v>
      </c>
      <c r="D275" s="11">
        <v>1</v>
      </c>
      <c r="O275" t="s">
        <v>170</v>
      </c>
      <c r="P275" s="11">
        <v>1</v>
      </c>
    </row>
    <row r="276" spans="1:16">
      <c r="A276" t="s">
        <v>464</v>
      </c>
      <c r="D276" s="11">
        <v>8</v>
      </c>
      <c r="M276" s="27" t="s">
        <v>464</v>
      </c>
      <c r="N276" s="27"/>
      <c r="O276" s="27"/>
      <c r="P276" s="29">
        <v>8</v>
      </c>
    </row>
    <row r="277" spans="1:16">
      <c r="B277" t="s">
        <v>1202</v>
      </c>
      <c r="D277" s="11">
        <v>8</v>
      </c>
      <c r="N277" s="28" t="s">
        <v>1202</v>
      </c>
      <c r="O277" s="28"/>
      <c r="P277" s="30">
        <v>8</v>
      </c>
    </row>
    <row r="278" spans="1:16">
      <c r="C278" t="s">
        <v>215</v>
      </c>
      <c r="D278" s="11">
        <v>2</v>
      </c>
      <c r="O278" t="s">
        <v>215</v>
      </c>
      <c r="P278" s="11">
        <v>2</v>
      </c>
    </row>
    <row r="279" spans="1:16">
      <c r="C279" t="s">
        <v>398</v>
      </c>
      <c r="D279" s="11">
        <v>4</v>
      </c>
      <c r="O279" t="s">
        <v>398</v>
      </c>
      <c r="P279" s="11">
        <v>4</v>
      </c>
    </row>
    <row r="280" spans="1:16">
      <c r="C280" t="s">
        <v>170</v>
      </c>
      <c r="D280" s="11">
        <v>2</v>
      </c>
      <c r="O280" t="s">
        <v>170</v>
      </c>
      <c r="P280" s="11">
        <v>2</v>
      </c>
    </row>
    <row r="281" spans="1:16">
      <c r="A281" t="s">
        <v>347</v>
      </c>
      <c r="D281" s="11">
        <v>7</v>
      </c>
      <c r="M281" s="27" t="s">
        <v>347</v>
      </c>
      <c r="N281" s="27"/>
      <c r="O281" s="27"/>
      <c r="P281" s="29">
        <v>7</v>
      </c>
    </row>
    <row r="282" spans="1:16">
      <c r="B282" t="s">
        <v>1219</v>
      </c>
      <c r="D282" s="11">
        <v>2</v>
      </c>
      <c r="N282" s="28" t="s">
        <v>1219</v>
      </c>
      <c r="O282" s="28"/>
      <c r="P282" s="30">
        <v>2</v>
      </c>
    </row>
    <row r="283" spans="1:16">
      <c r="C283" t="s">
        <v>170</v>
      </c>
      <c r="D283" s="11">
        <v>2</v>
      </c>
      <c r="O283" t="s">
        <v>170</v>
      </c>
      <c r="P283" s="11">
        <v>2</v>
      </c>
    </row>
    <row r="284" spans="1:16">
      <c r="B284" t="s">
        <v>347</v>
      </c>
      <c r="D284" s="11">
        <v>3</v>
      </c>
      <c r="N284" s="28" t="s">
        <v>347</v>
      </c>
      <c r="O284" s="28"/>
      <c r="P284" s="30">
        <v>3</v>
      </c>
    </row>
    <row r="285" spans="1:16">
      <c r="C285" t="s">
        <v>90</v>
      </c>
      <c r="D285" s="11">
        <v>2</v>
      </c>
      <c r="O285" t="s">
        <v>90</v>
      </c>
      <c r="P285" s="11">
        <v>2</v>
      </c>
    </row>
    <row r="286" spans="1:16">
      <c r="C286" t="s">
        <v>170</v>
      </c>
      <c r="D286" s="11">
        <v>1</v>
      </c>
      <c r="O286" t="s">
        <v>170</v>
      </c>
      <c r="P286" s="11">
        <v>1</v>
      </c>
    </row>
    <row r="287" spans="1:16">
      <c r="B287" t="s">
        <v>1253</v>
      </c>
      <c r="D287" s="11">
        <v>2</v>
      </c>
      <c r="N287" s="28" t="s">
        <v>1253</v>
      </c>
      <c r="O287" s="28"/>
      <c r="P287" s="30">
        <v>2</v>
      </c>
    </row>
    <row r="288" spans="1:16">
      <c r="C288" t="s">
        <v>170</v>
      </c>
      <c r="D288" s="11">
        <v>2</v>
      </c>
      <c r="O288" t="s">
        <v>170</v>
      </c>
      <c r="P288" s="11">
        <v>2</v>
      </c>
    </row>
    <row r="289" spans="1:16">
      <c r="A289" t="s">
        <v>301</v>
      </c>
      <c r="D289" s="11">
        <v>7</v>
      </c>
      <c r="M289" s="27" t="s">
        <v>301</v>
      </c>
      <c r="N289" s="27"/>
      <c r="O289" s="27"/>
      <c r="P289" s="29">
        <v>7</v>
      </c>
    </row>
    <row r="290" spans="1:16">
      <c r="B290" t="s">
        <v>286</v>
      </c>
      <c r="D290" s="11">
        <v>1</v>
      </c>
      <c r="N290" s="28" t="s">
        <v>286</v>
      </c>
      <c r="O290" s="28"/>
      <c r="P290" s="30">
        <v>1</v>
      </c>
    </row>
    <row r="291" spans="1:16">
      <c r="C291" t="s">
        <v>82</v>
      </c>
      <c r="D291" s="11">
        <v>1</v>
      </c>
      <c r="O291" t="s">
        <v>82</v>
      </c>
      <c r="P291" s="11">
        <v>1</v>
      </c>
    </row>
    <row r="292" spans="1:16">
      <c r="B292" t="s">
        <v>45</v>
      </c>
      <c r="D292" s="11">
        <v>1</v>
      </c>
      <c r="N292" s="28" t="s">
        <v>45</v>
      </c>
      <c r="O292" s="28"/>
      <c r="P292" s="30">
        <v>1</v>
      </c>
    </row>
    <row r="293" spans="1:16">
      <c r="C293" t="s">
        <v>47</v>
      </c>
      <c r="D293" s="11">
        <v>1</v>
      </c>
      <c r="O293" t="s">
        <v>47</v>
      </c>
      <c r="P293" s="11">
        <v>1</v>
      </c>
    </row>
    <row r="294" spans="1:16">
      <c r="B294" t="s">
        <v>1192</v>
      </c>
      <c r="D294" s="11">
        <v>1</v>
      </c>
      <c r="N294" s="28" t="s">
        <v>1192</v>
      </c>
      <c r="O294" s="28"/>
      <c r="P294" s="30">
        <v>1</v>
      </c>
    </row>
    <row r="295" spans="1:16">
      <c r="C295" t="s">
        <v>240</v>
      </c>
      <c r="D295" s="11">
        <v>1</v>
      </c>
      <c r="O295" t="s">
        <v>240</v>
      </c>
      <c r="P295" s="11">
        <v>1</v>
      </c>
    </row>
    <row r="296" spans="1:16">
      <c r="B296" t="s">
        <v>1224</v>
      </c>
      <c r="D296" s="11">
        <v>3</v>
      </c>
      <c r="N296" s="28" t="s">
        <v>1224</v>
      </c>
      <c r="O296" s="28"/>
      <c r="P296" s="30">
        <v>3</v>
      </c>
    </row>
    <row r="297" spans="1:16">
      <c r="C297" t="s">
        <v>215</v>
      </c>
      <c r="D297" s="11">
        <v>2</v>
      </c>
      <c r="O297" t="s">
        <v>215</v>
      </c>
      <c r="P297" s="11">
        <v>2</v>
      </c>
    </row>
    <row r="298" spans="1:16">
      <c r="C298" t="s">
        <v>191</v>
      </c>
      <c r="D298" s="11">
        <v>1</v>
      </c>
      <c r="O298" t="s">
        <v>191</v>
      </c>
      <c r="P298" s="11">
        <v>1</v>
      </c>
    </row>
    <row r="299" spans="1:16">
      <c r="B299" t="s">
        <v>116</v>
      </c>
      <c r="D299" s="11">
        <v>1</v>
      </c>
      <c r="N299" s="28" t="s">
        <v>116</v>
      </c>
      <c r="O299" s="28"/>
      <c r="P299" s="30">
        <v>1</v>
      </c>
    </row>
    <row r="300" spans="1:16">
      <c r="C300" t="s">
        <v>120</v>
      </c>
      <c r="D300" s="11">
        <v>1</v>
      </c>
      <c r="O300" t="s">
        <v>120</v>
      </c>
      <c r="P300" s="11">
        <v>1</v>
      </c>
    </row>
    <row r="301" spans="1:16">
      <c r="A301" t="s">
        <v>473</v>
      </c>
      <c r="D301" s="11">
        <v>7</v>
      </c>
      <c r="M301" s="27" t="s">
        <v>473</v>
      </c>
      <c r="N301" s="27"/>
      <c r="O301" s="27"/>
      <c r="P301" s="29">
        <v>7</v>
      </c>
    </row>
    <row r="302" spans="1:16">
      <c r="B302" t="s">
        <v>79</v>
      </c>
      <c r="D302" s="11">
        <v>2</v>
      </c>
      <c r="N302" s="28" t="s">
        <v>79</v>
      </c>
      <c r="O302" s="28"/>
      <c r="P302" s="30">
        <v>2</v>
      </c>
    </row>
    <row r="303" spans="1:16">
      <c r="C303" t="s">
        <v>90</v>
      </c>
      <c r="D303" s="11">
        <v>1</v>
      </c>
      <c r="O303" t="s">
        <v>90</v>
      </c>
      <c r="P303" s="11">
        <v>1</v>
      </c>
    </row>
    <row r="304" spans="1:16">
      <c r="C304" t="s">
        <v>1399</v>
      </c>
      <c r="D304" s="11">
        <v>1</v>
      </c>
      <c r="O304" t="s">
        <v>1399</v>
      </c>
      <c r="P304" s="11">
        <v>1</v>
      </c>
    </row>
    <row r="305" spans="1:16">
      <c r="B305" t="s">
        <v>1150</v>
      </c>
      <c r="D305" s="11">
        <v>2</v>
      </c>
      <c r="N305" s="28" t="s">
        <v>1150</v>
      </c>
      <c r="O305" s="28"/>
      <c r="P305" s="30">
        <v>2</v>
      </c>
    </row>
    <row r="306" spans="1:16">
      <c r="C306" t="s">
        <v>478</v>
      </c>
      <c r="D306" s="11">
        <v>2</v>
      </c>
      <c r="O306" t="s">
        <v>478</v>
      </c>
      <c r="P306" s="11">
        <v>2</v>
      </c>
    </row>
    <row r="307" spans="1:16">
      <c r="B307" t="s">
        <v>445</v>
      </c>
      <c r="D307" s="11">
        <v>2</v>
      </c>
      <c r="N307" s="28" t="s">
        <v>445</v>
      </c>
      <c r="O307" s="28"/>
      <c r="P307" s="30">
        <v>2</v>
      </c>
    </row>
    <row r="308" spans="1:16">
      <c r="C308" t="s">
        <v>170</v>
      </c>
      <c r="D308" s="11">
        <v>2</v>
      </c>
      <c r="O308" t="s">
        <v>170</v>
      </c>
      <c r="P308" s="11">
        <v>2</v>
      </c>
    </row>
    <row r="309" spans="1:16">
      <c r="B309" t="s">
        <v>1692</v>
      </c>
      <c r="D309" s="11">
        <v>1</v>
      </c>
      <c r="N309" s="28" t="s">
        <v>1692</v>
      </c>
      <c r="O309" s="28"/>
      <c r="P309" s="30">
        <v>1</v>
      </c>
    </row>
    <row r="310" spans="1:16">
      <c r="C310" t="s">
        <v>90</v>
      </c>
      <c r="D310" s="11">
        <v>1</v>
      </c>
      <c r="O310" t="s">
        <v>90</v>
      </c>
      <c r="P310" s="11">
        <v>1</v>
      </c>
    </row>
    <row r="311" spans="1:16">
      <c r="A311" t="s">
        <v>1350</v>
      </c>
      <c r="D311" s="11">
        <v>5</v>
      </c>
      <c r="M311" s="27" t="s">
        <v>1350</v>
      </c>
      <c r="N311" s="27"/>
      <c r="O311" s="27"/>
      <c r="P311" s="29">
        <v>5</v>
      </c>
    </row>
    <row r="312" spans="1:16">
      <c r="B312" t="s">
        <v>295</v>
      </c>
      <c r="D312" s="11">
        <v>5</v>
      </c>
      <c r="N312" s="28" t="s">
        <v>295</v>
      </c>
      <c r="O312" s="28"/>
      <c r="P312" s="30">
        <v>5</v>
      </c>
    </row>
    <row r="313" spans="1:16">
      <c r="C313" t="s">
        <v>99</v>
      </c>
      <c r="D313" s="11">
        <v>2</v>
      </c>
      <c r="O313" t="s">
        <v>99</v>
      </c>
      <c r="P313" s="11">
        <v>2</v>
      </c>
    </row>
    <row r="314" spans="1:16">
      <c r="C314" t="s">
        <v>436</v>
      </c>
      <c r="D314" s="11">
        <v>2</v>
      </c>
      <c r="O314" t="s">
        <v>436</v>
      </c>
      <c r="P314" s="11">
        <v>2</v>
      </c>
    </row>
    <row r="315" spans="1:16">
      <c r="C315" t="s">
        <v>206</v>
      </c>
      <c r="D315" s="11">
        <v>1</v>
      </c>
      <c r="O315" t="s">
        <v>206</v>
      </c>
      <c r="P315" s="11">
        <v>1</v>
      </c>
    </row>
    <row r="316" spans="1:16">
      <c r="A316" t="s">
        <v>529</v>
      </c>
      <c r="D316" s="11">
        <v>5</v>
      </c>
      <c r="M316" s="27" t="s">
        <v>529</v>
      </c>
      <c r="N316" s="27"/>
      <c r="O316" s="27"/>
      <c r="P316" s="29">
        <v>5</v>
      </c>
    </row>
    <row r="317" spans="1:16">
      <c r="B317" t="s">
        <v>1237</v>
      </c>
      <c r="D317" s="11">
        <v>1</v>
      </c>
      <c r="N317" s="28" t="s">
        <v>1237</v>
      </c>
      <c r="O317" s="28"/>
      <c r="P317" s="30">
        <v>1</v>
      </c>
    </row>
    <row r="318" spans="1:16">
      <c r="C318" t="s">
        <v>182</v>
      </c>
      <c r="D318" s="11">
        <v>1</v>
      </c>
      <c r="O318" t="s">
        <v>182</v>
      </c>
      <c r="P318" s="11">
        <v>1</v>
      </c>
    </row>
    <row r="319" spans="1:16">
      <c r="B319" t="s">
        <v>1236</v>
      </c>
      <c r="D319" s="11">
        <v>4</v>
      </c>
      <c r="N319" s="28" t="s">
        <v>1236</v>
      </c>
      <c r="O319" s="28"/>
      <c r="P319" s="30">
        <v>4</v>
      </c>
    </row>
    <row r="320" spans="1:16">
      <c r="C320" t="s">
        <v>170</v>
      </c>
      <c r="D320" s="11">
        <v>3</v>
      </c>
      <c r="O320" t="s">
        <v>170</v>
      </c>
      <c r="P320" s="11">
        <v>3</v>
      </c>
    </row>
    <row r="321" spans="1:16">
      <c r="C321" t="s">
        <v>531</v>
      </c>
      <c r="D321" s="11">
        <v>1</v>
      </c>
      <c r="O321" t="s">
        <v>531</v>
      </c>
      <c r="P321" s="11">
        <v>1</v>
      </c>
    </row>
    <row r="322" spans="1:16">
      <c r="A322" t="s">
        <v>458</v>
      </c>
      <c r="D322" s="11">
        <v>4</v>
      </c>
      <c r="M322" s="27" t="s">
        <v>458</v>
      </c>
      <c r="N322" s="27"/>
      <c r="O322" s="27"/>
      <c r="P322" s="29">
        <v>4</v>
      </c>
    </row>
    <row r="323" spans="1:16">
      <c r="B323" t="s">
        <v>464</v>
      </c>
      <c r="D323" s="11">
        <v>2</v>
      </c>
      <c r="N323" s="28" t="s">
        <v>464</v>
      </c>
      <c r="O323" s="28"/>
      <c r="P323" s="30">
        <v>2</v>
      </c>
    </row>
    <row r="324" spans="1:16">
      <c r="C324" t="s">
        <v>215</v>
      </c>
      <c r="D324" s="11">
        <v>2</v>
      </c>
      <c r="O324" t="s">
        <v>215</v>
      </c>
      <c r="P324" s="11">
        <v>2</v>
      </c>
    </row>
    <row r="325" spans="1:16">
      <c r="B325" t="s">
        <v>1150</v>
      </c>
      <c r="D325" s="11">
        <v>2</v>
      </c>
      <c r="N325" s="28" t="s">
        <v>1150</v>
      </c>
      <c r="O325" s="28"/>
      <c r="P325" s="30">
        <v>2</v>
      </c>
    </row>
    <row r="326" spans="1:16">
      <c r="C326" t="s">
        <v>313</v>
      </c>
      <c r="D326" s="11">
        <v>2</v>
      </c>
      <c r="O326" t="s">
        <v>313</v>
      </c>
      <c r="P326" s="11">
        <v>2</v>
      </c>
    </row>
    <row r="327" spans="1:16">
      <c r="A327" t="s">
        <v>159</v>
      </c>
      <c r="D327" s="11">
        <v>4</v>
      </c>
      <c r="M327" s="27" t="s">
        <v>159</v>
      </c>
      <c r="N327" s="27"/>
      <c r="O327" s="27"/>
      <c r="P327" s="29">
        <v>4</v>
      </c>
    </row>
    <row r="328" spans="1:16">
      <c r="B328" t="s">
        <v>159</v>
      </c>
      <c r="D328" s="11">
        <v>2</v>
      </c>
      <c r="N328" s="28" t="s">
        <v>159</v>
      </c>
      <c r="O328" s="28"/>
      <c r="P328" s="30">
        <v>2</v>
      </c>
    </row>
    <row r="329" spans="1:16">
      <c r="C329" t="s">
        <v>86</v>
      </c>
      <c r="D329" s="11">
        <v>1</v>
      </c>
      <c r="O329" t="s">
        <v>86</v>
      </c>
      <c r="P329" s="11">
        <v>1</v>
      </c>
    </row>
    <row r="330" spans="1:16">
      <c r="C330" t="s">
        <v>531</v>
      </c>
      <c r="D330" s="11">
        <v>1</v>
      </c>
      <c r="O330" t="s">
        <v>531</v>
      </c>
      <c r="P330" s="11">
        <v>1</v>
      </c>
    </row>
    <row r="331" spans="1:16">
      <c r="B331" t="s">
        <v>1662</v>
      </c>
      <c r="D331" s="11">
        <v>2</v>
      </c>
      <c r="N331" s="28" t="s">
        <v>1662</v>
      </c>
      <c r="O331" s="28"/>
      <c r="P331" s="30">
        <v>2</v>
      </c>
    </row>
    <row r="332" spans="1:16">
      <c r="C332" t="s">
        <v>652</v>
      </c>
      <c r="D332" s="11">
        <v>2</v>
      </c>
      <c r="O332" t="s">
        <v>652</v>
      </c>
      <c r="P332" s="11">
        <v>2</v>
      </c>
    </row>
    <row r="333" spans="1:16">
      <c r="A333" t="s">
        <v>962</v>
      </c>
      <c r="D333" s="11">
        <v>3</v>
      </c>
      <c r="M333" s="27" t="s">
        <v>962</v>
      </c>
      <c r="N333" s="27"/>
      <c r="O333" s="27"/>
      <c r="P333" s="29">
        <v>3</v>
      </c>
    </row>
    <row r="334" spans="1:16">
      <c r="B334" t="s">
        <v>445</v>
      </c>
      <c r="D334" s="11">
        <v>3</v>
      </c>
      <c r="N334" s="28" t="s">
        <v>445</v>
      </c>
      <c r="O334" s="28"/>
      <c r="P334" s="30">
        <v>3</v>
      </c>
    </row>
    <row r="335" spans="1:16">
      <c r="C335" t="s">
        <v>247</v>
      </c>
      <c r="D335" s="11">
        <v>3</v>
      </c>
      <c r="O335" t="s">
        <v>247</v>
      </c>
      <c r="P335" s="11">
        <v>3</v>
      </c>
    </row>
    <row r="336" spans="1:16">
      <c r="A336" t="s">
        <v>72</v>
      </c>
      <c r="D336" s="11">
        <v>3</v>
      </c>
      <c r="M336" s="27" t="s">
        <v>72</v>
      </c>
      <c r="N336" s="27"/>
      <c r="O336" s="27"/>
      <c r="P336" s="29">
        <v>3</v>
      </c>
    </row>
    <row r="337" spans="1:16">
      <c r="B337" t="s">
        <v>1150</v>
      </c>
      <c r="D337" s="11">
        <v>1</v>
      </c>
      <c r="N337" s="28" t="s">
        <v>1150</v>
      </c>
      <c r="O337" s="28"/>
      <c r="P337" s="30">
        <v>1</v>
      </c>
    </row>
    <row r="338" spans="1:16">
      <c r="C338" t="s">
        <v>313</v>
      </c>
      <c r="D338" s="11">
        <v>1</v>
      </c>
      <c r="O338" t="s">
        <v>313</v>
      </c>
      <c r="P338" s="11">
        <v>1</v>
      </c>
    </row>
    <row r="339" spans="1:16">
      <c r="B339" t="s">
        <v>72</v>
      </c>
      <c r="D339" s="11">
        <v>2</v>
      </c>
      <c r="N339" s="28" t="s">
        <v>72</v>
      </c>
      <c r="O339" s="28"/>
      <c r="P339" s="30">
        <v>2</v>
      </c>
    </row>
    <row r="340" spans="1:16">
      <c r="C340" t="s">
        <v>74</v>
      </c>
      <c r="D340" s="11">
        <v>1</v>
      </c>
      <c r="O340" t="s">
        <v>74</v>
      </c>
      <c r="P340" s="11">
        <v>1</v>
      </c>
    </row>
    <row r="341" spans="1:16">
      <c r="C341" t="s">
        <v>132</v>
      </c>
      <c r="D341" s="11">
        <v>1</v>
      </c>
      <c r="O341" t="s">
        <v>132</v>
      </c>
      <c r="P341" s="11">
        <v>1</v>
      </c>
    </row>
    <row r="342" spans="1:16">
      <c r="A342" t="s">
        <v>798</v>
      </c>
      <c r="D342" s="11">
        <v>2</v>
      </c>
      <c r="M342" s="27" t="s">
        <v>798</v>
      </c>
      <c r="N342" s="27"/>
      <c r="O342" s="27"/>
      <c r="P342" s="29">
        <v>2</v>
      </c>
    </row>
    <row r="343" spans="1:16">
      <c r="B343" t="s">
        <v>798</v>
      </c>
      <c r="D343" s="11">
        <v>2</v>
      </c>
      <c r="N343" s="28" t="s">
        <v>798</v>
      </c>
      <c r="O343" s="28"/>
      <c r="P343" s="30">
        <v>2</v>
      </c>
    </row>
    <row r="344" spans="1:16">
      <c r="C344" t="s">
        <v>82</v>
      </c>
      <c r="D344" s="11">
        <v>1</v>
      </c>
      <c r="O344" t="s">
        <v>82</v>
      </c>
      <c r="P344" s="11">
        <v>1</v>
      </c>
    </row>
    <row r="345" spans="1:16">
      <c r="C345" t="s">
        <v>906</v>
      </c>
      <c r="D345" s="11">
        <v>1</v>
      </c>
      <c r="O345" t="s">
        <v>906</v>
      </c>
      <c r="P345" s="11">
        <v>1</v>
      </c>
    </row>
    <row r="346" spans="1:16">
      <c r="A346" t="s">
        <v>891</v>
      </c>
      <c r="D346" s="11">
        <v>2</v>
      </c>
      <c r="M346" s="27" t="s">
        <v>891</v>
      </c>
      <c r="N346" s="27"/>
      <c r="O346" s="27"/>
      <c r="P346" s="29">
        <v>2</v>
      </c>
    </row>
    <row r="347" spans="1:16">
      <c r="B347" t="s">
        <v>1172</v>
      </c>
      <c r="D347" s="11">
        <v>2</v>
      </c>
      <c r="N347" s="28" t="s">
        <v>1172</v>
      </c>
      <c r="O347" s="28"/>
      <c r="P347" s="30">
        <v>2</v>
      </c>
    </row>
    <row r="348" spans="1:16">
      <c r="C348" t="s">
        <v>1028</v>
      </c>
      <c r="D348" s="11">
        <v>1</v>
      </c>
      <c r="O348" t="s">
        <v>1028</v>
      </c>
      <c r="P348" s="11">
        <v>1</v>
      </c>
    </row>
    <row r="349" spans="1:16">
      <c r="C349" t="s">
        <v>893</v>
      </c>
      <c r="D349" s="11">
        <v>1</v>
      </c>
      <c r="O349" t="s">
        <v>893</v>
      </c>
      <c r="P349" s="11">
        <v>1</v>
      </c>
    </row>
    <row r="350" spans="1:16">
      <c r="A350" t="s">
        <v>754</v>
      </c>
      <c r="D350" s="11">
        <v>1</v>
      </c>
      <c r="M350" s="27" t="s">
        <v>754</v>
      </c>
      <c r="N350" s="27"/>
      <c r="O350" s="27"/>
      <c r="P350" s="29">
        <v>1</v>
      </c>
    </row>
    <row r="351" spans="1:16">
      <c r="B351" t="s">
        <v>1150</v>
      </c>
      <c r="D351" s="11">
        <v>1</v>
      </c>
      <c r="N351" s="28" t="s">
        <v>1150</v>
      </c>
      <c r="O351" s="28"/>
      <c r="P351" s="30">
        <v>1</v>
      </c>
    </row>
    <row r="352" spans="1:16">
      <c r="C352" t="s">
        <v>323</v>
      </c>
      <c r="D352" s="11">
        <v>1</v>
      </c>
      <c r="O352" t="s">
        <v>323</v>
      </c>
      <c r="P352" s="11">
        <v>1</v>
      </c>
    </row>
    <row r="353" spans="1:16">
      <c r="A353" t="s">
        <v>1197</v>
      </c>
      <c r="D353" s="11">
        <v>1</v>
      </c>
      <c r="M353" s="27" t="s">
        <v>1197</v>
      </c>
      <c r="N353" s="27"/>
      <c r="O353" s="27"/>
      <c r="P353" s="29">
        <v>1</v>
      </c>
    </row>
    <row r="354" spans="1:16">
      <c r="B354" t="s">
        <v>1197</v>
      </c>
      <c r="D354" s="11">
        <v>1</v>
      </c>
      <c r="N354" s="28" t="s">
        <v>1197</v>
      </c>
      <c r="O354" s="28"/>
      <c r="P354" s="30">
        <v>1</v>
      </c>
    </row>
    <row r="355" spans="1:16">
      <c r="C355" t="s">
        <v>155</v>
      </c>
      <c r="D355" s="11">
        <v>1</v>
      </c>
      <c r="O355" t="s">
        <v>155</v>
      </c>
      <c r="P355" s="11">
        <v>1</v>
      </c>
    </row>
    <row r="356" spans="1:16">
      <c r="A356" t="s">
        <v>335</v>
      </c>
      <c r="D356" s="11">
        <v>1</v>
      </c>
      <c r="M356" s="27" t="s">
        <v>335</v>
      </c>
      <c r="N356" s="27"/>
      <c r="O356" s="27"/>
      <c r="P356" s="29">
        <v>1</v>
      </c>
    </row>
    <row r="357" spans="1:16">
      <c r="B357" t="s">
        <v>445</v>
      </c>
      <c r="D357" s="11">
        <v>1</v>
      </c>
      <c r="N357" s="28" t="s">
        <v>445</v>
      </c>
      <c r="O357" s="28"/>
      <c r="P357" s="30">
        <v>1</v>
      </c>
    </row>
    <row r="358" spans="1:16">
      <c r="C358" t="s">
        <v>629</v>
      </c>
      <c r="D358" s="11">
        <v>1</v>
      </c>
      <c r="O358" t="s">
        <v>629</v>
      </c>
      <c r="P358" s="11">
        <v>1</v>
      </c>
    </row>
    <row r="359" spans="1:16">
      <c r="A359" t="s">
        <v>292</v>
      </c>
      <c r="D359" s="11">
        <v>1</v>
      </c>
      <c r="M359" s="27" t="s">
        <v>292</v>
      </c>
      <c r="N359" s="27"/>
      <c r="O359" s="27"/>
      <c r="P359" s="29">
        <v>1</v>
      </c>
    </row>
    <row r="360" spans="1:16">
      <c r="B360" t="s">
        <v>292</v>
      </c>
      <c r="D360" s="11">
        <v>1</v>
      </c>
      <c r="N360" s="28" t="s">
        <v>292</v>
      </c>
      <c r="O360" s="28"/>
      <c r="P360" s="30">
        <v>1</v>
      </c>
    </row>
    <row r="361" spans="1:16">
      <c r="C361" t="s">
        <v>132</v>
      </c>
      <c r="D361" s="11">
        <v>1</v>
      </c>
      <c r="O361" t="s">
        <v>132</v>
      </c>
      <c r="P361" s="11">
        <v>1</v>
      </c>
    </row>
    <row r="362" spans="1:16">
      <c r="A362" t="s">
        <v>1264</v>
      </c>
      <c r="D362" s="11">
        <v>1525</v>
      </c>
      <c r="M362" s="16" t="s">
        <v>1264</v>
      </c>
      <c r="N362" s="16"/>
      <c r="O362" s="16"/>
      <c r="P362" s="31">
        <v>1525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2023</Vigencia>
    <Dependencia xmlns="ae949776-4767-4226-814a-711baaeeb010">Transporte Aéreo</Dependencia>
    <Orden xmlns="ae949776-4767-4226-814a-711baaeeb010">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F9CF33F5-821C-4BDE-89C6-2D86D8C1E9CE}"/>
</file>

<file path=customXml/itemProps2.xml><?xml version="1.0" encoding="utf-8"?>
<ds:datastoreItem xmlns:ds="http://schemas.openxmlformats.org/officeDocument/2006/customXml" ds:itemID="{07019218-9A31-4BAE-A6A4-B9C30D8CA6F6}"/>
</file>

<file path=customXml/itemProps3.xml><?xml version="1.0" encoding="utf-8"?>
<ds:datastoreItem xmlns:ds="http://schemas.openxmlformats.org/officeDocument/2006/customXml" ds:itemID="{D7D144DF-E65E-4BD5-850B-EEF110FEB42E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Julio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